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/>
  </bookViews>
  <sheets>
    <sheet name="Arkusz3" sheetId="3" r:id="rId1"/>
    <sheet name="harmonogram wersja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3" l="1"/>
  <c r="G13" i="4" l="1"/>
  <c r="F57" i="4" l="1"/>
  <c r="G57" i="4"/>
  <c r="F46" i="4"/>
  <c r="G46" i="4"/>
  <c r="F35" i="4"/>
  <c r="G35" i="4"/>
  <c r="F24" i="4"/>
  <c r="G24" i="4"/>
  <c r="N8" i="4" s="1"/>
  <c r="F13" i="4"/>
  <c r="K8" i="4" s="1"/>
  <c r="G60" i="4" l="1"/>
  <c r="F60" i="4"/>
  <c r="I57" i="4"/>
  <c r="D19" i="3" s="1"/>
  <c r="J57" i="4"/>
  <c r="E19" i="3" s="1"/>
  <c r="K57" i="4"/>
  <c r="F19" i="3" s="1"/>
  <c r="L57" i="4"/>
  <c r="G19" i="3" s="1"/>
  <c r="M57" i="4"/>
  <c r="N57" i="4"/>
  <c r="I19" i="3" s="1"/>
  <c r="O57" i="4"/>
  <c r="J19" i="3" s="1"/>
  <c r="P57" i="4"/>
  <c r="K19" i="3" s="1"/>
  <c r="Q57" i="4"/>
  <c r="L19" i="3" s="1"/>
  <c r="R57" i="4"/>
  <c r="M19" i="3" s="1"/>
  <c r="S57" i="4"/>
  <c r="N19" i="3" s="1"/>
  <c r="H57" i="4"/>
  <c r="C19" i="3" s="1"/>
  <c r="N46" i="4"/>
  <c r="I18" i="3" s="1"/>
  <c r="I46" i="4"/>
  <c r="J46" i="4"/>
  <c r="E18" i="3" s="1"/>
  <c r="K46" i="4"/>
  <c r="F18" i="3" s="1"/>
  <c r="L46" i="4"/>
  <c r="G18" i="3" s="1"/>
  <c r="M46" i="4"/>
  <c r="O46" i="4"/>
  <c r="J18" i="3" s="1"/>
  <c r="P46" i="4"/>
  <c r="Q46" i="4"/>
  <c r="R46" i="4"/>
  <c r="M18" i="3" s="1"/>
  <c r="S46" i="4"/>
  <c r="N18" i="3" s="1"/>
  <c r="H46" i="4"/>
  <c r="C18" i="3" s="1"/>
  <c r="I35" i="4"/>
  <c r="D17" i="3" s="1"/>
  <c r="J35" i="4"/>
  <c r="E17" i="3" s="1"/>
  <c r="K35" i="4"/>
  <c r="F17" i="3" s="1"/>
  <c r="L35" i="4"/>
  <c r="M35" i="4"/>
  <c r="H17" i="3" s="1"/>
  <c r="N35" i="4"/>
  <c r="I17" i="3" s="1"/>
  <c r="O35" i="4"/>
  <c r="J17" i="3" s="1"/>
  <c r="P35" i="4"/>
  <c r="K17" i="3" s="1"/>
  <c r="Q35" i="4"/>
  <c r="L17" i="3" s="1"/>
  <c r="R35" i="4"/>
  <c r="M17" i="3" s="1"/>
  <c r="S35" i="4"/>
  <c r="N17" i="3" s="1"/>
  <c r="H35" i="4"/>
  <c r="C17" i="3" s="1"/>
  <c r="N24" i="4"/>
  <c r="I16" i="3" s="1"/>
  <c r="I24" i="4"/>
  <c r="D16" i="3" s="1"/>
  <c r="J24" i="4"/>
  <c r="K24" i="4"/>
  <c r="F16" i="3" s="1"/>
  <c r="L24" i="4"/>
  <c r="G16" i="3" s="1"/>
  <c r="M24" i="4"/>
  <c r="H16" i="3" s="1"/>
  <c r="O24" i="4"/>
  <c r="J16" i="3" s="1"/>
  <c r="P24" i="4"/>
  <c r="K16" i="3" s="1"/>
  <c r="Q24" i="4"/>
  <c r="L16" i="3" s="1"/>
  <c r="R24" i="4"/>
  <c r="M16" i="3" s="1"/>
  <c r="S24" i="4"/>
  <c r="N16" i="3" s="1"/>
  <c r="H24" i="4"/>
  <c r="L13" i="4"/>
  <c r="J13" i="4"/>
  <c r="E15" i="3" s="1"/>
  <c r="I13" i="4"/>
  <c r="D15" i="3" s="1"/>
  <c r="K13" i="4"/>
  <c r="M13" i="4"/>
  <c r="H15" i="3" s="1"/>
  <c r="N13" i="4"/>
  <c r="I15" i="3" s="1"/>
  <c r="O13" i="4"/>
  <c r="J15" i="3" s="1"/>
  <c r="P13" i="4"/>
  <c r="K15" i="3" s="1"/>
  <c r="Q13" i="4"/>
  <c r="L15" i="3" s="1"/>
  <c r="R13" i="4"/>
  <c r="M15" i="3" s="1"/>
  <c r="S13" i="4"/>
  <c r="N15" i="3" s="1"/>
  <c r="H13" i="4"/>
  <c r="E59" i="4"/>
  <c r="E58" i="4"/>
  <c r="E57" i="4" s="1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C16" i="3" l="1"/>
  <c r="T25" i="4"/>
  <c r="T24" i="4" s="1"/>
  <c r="H19" i="3"/>
  <c r="T58" i="4"/>
  <c r="T57" i="4" s="1"/>
  <c r="H18" i="3"/>
  <c r="T47" i="4"/>
  <c r="T46" i="4" s="1"/>
  <c r="G17" i="3"/>
  <c r="T36" i="4"/>
  <c r="T35" i="4" s="1"/>
  <c r="L60" i="4"/>
  <c r="F15" i="3"/>
  <c r="F102" i="3" s="1"/>
  <c r="F106" i="3" s="1"/>
  <c r="T14" i="4"/>
  <c r="T13" i="4" s="1"/>
  <c r="E13" i="4"/>
  <c r="C15" i="3"/>
  <c r="C102" i="3" s="1"/>
  <c r="C106" i="3" s="1"/>
  <c r="H60" i="4"/>
  <c r="J60" i="4"/>
  <c r="I60" i="4"/>
  <c r="Q60" i="4"/>
  <c r="R60" i="4"/>
  <c r="P60" i="4"/>
  <c r="O60" i="4"/>
  <c r="S60" i="4"/>
  <c r="N60" i="4"/>
  <c r="L18" i="3"/>
  <c r="D18" i="3"/>
  <c r="D102" i="3" s="1"/>
  <c r="D106" i="3" s="1"/>
  <c r="K60" i="4"/>
  <c r="K18" i="3"/>
  <c r="E16" i="3"/>
  <c r="E102" i="3" s="1"/>
  <c r="E106" i="3" s="1"/>
  <c r="M60" i="4"/>
  <c r="G15" i="3"/>
  <c r="E35" i="4"/>
  <c r="E24" i="4"/>
  <c r="E46" i="4"/>
  <c r="O48" i="3"/>
  <c r="O103" i="3" s="1"/>
  <c r="E60" i="4" l="1"/>
  <c r="Q8" i="4"/>
  <c r="C48" i="3"/>
  <c r="C103" i="3" s="1"/>
  <c r="Q11" i="3"/>
  <c r="S11" i="3" l="1"/>
  <c r="R6" i="3"/>
  <c r="S13" i="3" s="1"/>
  <c r="O83" i="3"/>
  <c r="N83" i="3"/>
  <c r="M83" i="3"/>
  <c r="L83" i="3"/>
  <c r="K83" i="3"/>
  <c r="J83" i="3"/>
  <c r="I83" i="3"/>
  <c r="C83" i="3"/>
  <c r="S6" i="3" l="1"/>
  <c r="D48" i="3"/>
  <c r="D103" i="3" s="1"/>
  <c r="E48" i="3"/>
  <c r="E103" i="3" s="1"/>
  <c r="F48" i="3"/>
  <c r="F103" i="3" s="1"/>
  <c r="G48" i="3"/>
  <c r="G103" i="3" s="1"/>
  <c r="H48" i="3"/>
  <c r="H103" i="3" s="1"/>
  <c r="I48" i="3"/>
  <c r="I103" i="3" s="1"/>
  <c r="J48" i="3"/>
  <c r="J103" i="3" s="1"/>
  <c r="K48" i="3"/>
  <c r="K103" i="3" s="1"/>
  <c r="L48" i="3"/>
  <c r="L103" i="3" s="1"/>
  <c r="M48" i="3"/>
  <c r="M103" i="3" s="1"/>
  <c r="N48" i="3"/>
  <c r="N103" i="3" s="1"/>
  <c r="P48" i="3"/>
  <c r="P103" i="3" s="1"/>
  <c r="Q48" i="3"/>
  <c r="Q103" i="3" s="1"/>
  <c r="R48" i="3"/>
  <c r="R103" i="3" s="1"/>
  <c r="B83" i="3"/>
  <c r="D83" i="3"/>
  <c r="E83" i="3"/>
  <c r="F83" i="3"/>
  <c r="G83" i="3"/>
  <c r="H83" i="3"/>
  <c r="P83" i="3"/>
  <c r="Q83" i="3"/>
  <c r="R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B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100" i="3"/>
  <c r="S101" i="3"/>
  <c r="G102" i="3"/>
  <c r="G106" i="3" s="1"/>
  <c r="H102" i="3"/>
  <c r="H106" i="3" s="1"/>
  <c r="I102" i="3"/>
  <c r="I106" i="3" s="1"/>
  <c r="J102" i="3"/>
  <c r="J106" i="3" s="1"/>
  <c r="K102" i="3"/>
  <c r="K106" i="3" s="1"/>
  <c r="L102" i="3"/>
  <c r="L106" i="3" s="1"/>
  <c r="M102" i="3"/>
  <c r="M106" i="3" s="1"/>
  <c r="N102" i="3"/>
  <c r="N106" i="3" s="1"/>
  <c r="O102" i="3"/>
  <c r="O106" i="3" s="1"/>
  <c r="P102" i="3"/>
  <c r="P106" i="3" s="1"/>
  <c r="Q102" i="3"/>
  <c r="Q106" i="3" s="1"/>
  <c r="R102" i="3"/>
  <c r="R106" i="3" s="1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Q95" i="3" l="1"/>
  <c r="Q99" i="3" s="1"/>
  <c r="I95" i="3"/>
  <c r="I99" i="3" s="1"/>
  <c r="I107" i="3" s="1"/>
  <c r="K95" i="3"/>
  <c r="K99" i="3" s="1"/>
  <c r="K107" i="3" s="1"/>
  <c r="N95" i="3"/>
  <c r="N99" i="3" s="1"/>
  <c r="N107" i="3" s="1"/>
  <c r="M95" i="3"/>
  <c r="M99" i="3" s="1"/>
  <c r="M107" i="3" s="1"/>
  <c r="C95" i="3"/>
  <c r="C99" i="3" s="1"/>
  <c r="C108" i="3" s="1"/>
  <c r="E95" i="3"/>
  <c r="E99" i="3" s="1"/>
  <c r="S92" i="3"/>
  <c r="S88" i="3"/>
  <c r="J95" i="3"/>
  <c r="J99" i="3" s="1"/>
  <c r="J107" i="3" s="1"/>
  <c r="O95" i="3"/>
  <c r="O99" i="3" s="1"/>
  <c r="O107" i="3" s="1"/>
  <c r="G95" i="3"/>
  <c r="G99" i="3" s="1"/>
  <c r="G107" i="3" s="1"/>
  <c r="S84" i="3"/>
  <c r="L95" i="3"/>
  <c r="L99" i="3" s="1"/>
  <c r="S91" i="3"/>
  <c r="S87" i="3"/>
  <c r="S83" i="3"/>
  <c r="S95" i="3" s="1"/>
  <c r="H95" i="3"/>
  <c r="H99" i="3" s="1"/>
  <c r="H107" i="3" s="1"/>
  <c r="D95" i="3"/>
  <c r="D99" i="3" s="1"/>
  <c r="D107" i="3" s="1"/>
  <c r="S94" i="3"/>
  <c r="S90" i="3"/>
  <c r="S86" i="3"/>
  <c r="S93" i="3"/>
  <c r="S89" i="3"/>
  <c r="S85" i="3"/>
  <c r="R95" i="3"/>
  <c r="R99" i="3" s="1"/>
  <c r="R107" i="3" s="1"/>
  <c r="F95" i="3"/>
  <c r="F99" i="3" s="1"/>
  <c r="F107" i="3" s="1"/>
  <c r="S104" i="3"/>
  <c r="S102" i="3"/>
  <c r="S103" i="3"/>
  <c r="S105" i="3"/>
  <c r="L107" i="3"/>
  <c r="E107" i="3"/>
  <c r="S106" i="3"/>
  <c r="P95" i="3"/>
  <c r="P99" i="3" s="1"/>
  <c r="Q107" i="3" l="1"/>
  <c r="C107" i="3"/>
  <c r="D108" i="3"/>
  <c r="E108" i="3" s="1"/>
  <c r="F108" i="3" s="1"/>
  <c r="G108" i="3" s="1"/>
  <c r="H108" i="3" s="1"/>
  <c r="I108" i="3" s="1"/>
  <c r="J108" i="3" s="1"/>
  <c r="K108" i="3" s="1"/>
  <c r="L108" i="3" s="1"/>
  <c r="M108" i="3" s="1"/>
  <c r="N108" i="3" s="1"/>
  <c r="O108" i="3" s="1"/>
  <c r="P108" i="3" s="1"/>
  <c r="Q108" i="3" s="1"/>
  <c r="R108" i="3" s="1"/>
  <c r="P107" i="3"/>
  <c r="S99" i="3"/>
  <c r="S108" i="3" s="1"/>
  <c r="S107" i="3" l="1"/>
</calcChain>
</file>

<file path=xl/sharedStrings.xml><?xml version="1.0" encoding="utf-8"?>
<sst xmlns="http://schemas.openxmlformats.org/spreadsheetml/2006/main" count="252" uniqueCount="173">
  <si>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</si>
  <si>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</si>
  <si>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</si>
  <si>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</si>
  <si>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</si>
  <si>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</si>
  <si>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</si>
  <si>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</si>
  <si>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</si>
  <si>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</si>
  <si>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</si>
  <si>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</si>
  <si>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</si>
  <si>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</si>
  <si>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</si>
  <si>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</si>
  <si>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</si>
  <si>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</si>
  <si>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</si>
  <si>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</si>
  <si>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</si>
  <si>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</si>
  <si>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</si>
  <si>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</si>
  <si>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</si>
  <si>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</si>
  <si>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</si>
  <si>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</si>
  <si>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</si>
  <si>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</si>
  <si>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</si>
  <si>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</si>
  <si>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</si>
  <si>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</si>
  <si>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</si>
  <si>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</si>
  <si>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</si>
  <si>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</si>
  <si>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</si>
  <si>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</si>
  <si>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</si>
  <si>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</si>
  <si>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</si>
  <si>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</si>
  <si>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</si>
  <si>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</si>
  <si>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</si>
  <si>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</si>
  <si>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</si>
  <si>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</si>
  <si>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</si>
  <si>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</si>
  <si>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</si>
  <si>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</si>
  <si>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</si>
  <si>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</si>
  <si>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</si>
  <si>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</si>
  <si>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</si>
  <si>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</si>
  <si>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</si>
  <si>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</si>
  <si>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</si>
  <si>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</si>
  <si>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</si>
  <si>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</si>
  <si>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</si>
  <si>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</si>
  <si>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</si>
  <si>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</si>
  <si>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</si>
  <si>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</si>
  <si>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</si>
  <si>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</si>
  <si>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</si>
  <si>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</si>
  <si>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</si>
  <si>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</si>
  <si>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</si>
  <si>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</si>
  <si>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</si>
  <si>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</si>
  <si>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</si>
  <si>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</si>
  <si>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</si>
  <si>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</si>
  <si>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</si>
  <si>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</si>
  <si>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</si>
  <si>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</si>
  <si>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Załącznik nr 10 do Regulaminu Funduszu Przedsiębiorczości Społecznej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</si>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</sst>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3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/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9" fontId="5" fillId="0" borderId="0" xfId="0" applyNumberFormat="1" applyFont="1" applyProtection="1"/>
    <xf numFmtId="9" fontId="10" fillId="2" borderId="8" xfId="0" applyNumberFormat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9" fillId="0" borderId="6" xfId="0" applyFont="1" applyFill="1" applyBorder="1" applyProtection="1"/>
    <xf numFmtId="0" fontId="5" fillId="0" borderId="6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wrapText="1"/>
    </xf>
    <xf numFmtId="0" fontId="15" fillId="4" borderId="6" xfId="0" applyFont="1" applyFill="1" applyBorder="1" applyAlignment="1" applyProtection="1"/>
    <xf numFmtId="0" fontId="14" fillId="6" borderId="8" xfId="0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4" borderId="0" xfId="0" applyFont="1" applyFill="1" applyProtection="1"/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2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0" fontId="8" fillId="2" borderId="11" xfId="0" applyFont="1" applyFill="1" applyBorder="1" applyAlignment="1" applyProtection="1"/>
    <xf numFmtId="2" fontId="5" fillId="0" borderId="11" xfId="0" applyNumberFormat="1" applyFont="1" applyFill="1" applyBorder="1" applyProtection="1">
      <protection locked="0"/>
    </xf>
    <xf numFmtId="0" fontId="9" fillId="0" borderId="12" xfId="0" applyFont="1" applyFill="1" applyBorder="1" applyProtection="1"/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16" xfId="0" applyNumberFormat="1" applyFont="1" applyFill="1" applyBorder="1" applyAlignment="1" applyProtection="1">
      <alignment horizontal="right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5" fillId="3" borderId="8" xfId="0" applyNumberFormat="1" applyFont="1" applyFill="1" applyBorder="1" applyAlignment="1" applyProtection="1">
      <alignment horizontal="right"/>
    </xf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0" fillId="3" borderId="8" xfId="0" applyNumberFormat="1" applyFont="1" applyFill="1" applyBorder="1" applyAlignment="1" applyProtection="1">
      <alignment horizontal="right" vertical="center" wrapText="1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4" fontId="10" fillId="4" borderId="8" xfId="0" applyNumberFormat="1" applyFont="1" applyFill="1" applyBorder="1" applyAlignment="1" applyProtection="1">
      <alignment horizontal="right" vertical="center" wrapText="1"/>
    </xf>
    <xf numFmtId="4" fontId="10" fillId="4" borderId="3" xfId="0" applyNumberFormat="1" applyFont="1" applyFill="1" applyBorder="1" applyAlignment="1" applyProtection="1">
      <alignment horizontal="right" vertical="center" wrapText="1"/>
    </xf>
    <xf numFmtId="4" fontId="10" fillId="4" borderId="5" xfId="0" applyNumberFormat="1" applyFont="1" applyFill="1" applyBorder="1" applyAlignment="1" applyProtection="1">
      <alignment horizontal="righ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wrapText="1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wrapText="1"/>
      <protection locked="0"/>
    </xf>
    <xf numFmtId="0" fontId="5" fillId="4" borderId="6" xfId="0" applyFont="1" applyFill="1" applyBorder="1" applyAlignment="1" applyProtection="1">
      <alignment horizontal="left" wrapText="1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/>
    <xf numFmtId="0" fontId="15" fillId="0" borderId="6" xfId="0" applyFont="1" applyFill="1" applyBorder="1" applyAlignment="1" applyProtection="1"/>
    <xf numFmtId="0" fontId="15" fillId="0" borderId="12" xfId="0" applyFont="1" applyFill="1" applyBorder="1" applyAlignment="1" applyProtection="1"/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</xf>
    <xf numFmtId="2" fontId="4" fillId="3" borderId="8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0</xdr:row>
      <xdr:rowOff>976907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5D437377-EE47-49BE-B06F-D50E6421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35481" cy="976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141111</xdr:rowOff>
    </xdr:from>
    <xdr:to>
      <xdr:col>18</xdr:col>
      <xdr:colOff>639704</xdr:colOff>
      <xdr:row>121</xdr:row>
      <xdr:rowOff>1971839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90148"/>
          <a:ext cx="15475185" cy="1830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19</xdr:col>
      <xdr:colOff>0</xdr:colOff>
      <xdr:row>0</xdr:row>
      <xdr:rowOff>955273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B92F3EFF-694B-455D-95D8-93A6392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597743" cy="9552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76201</xdr:rowOff>
    </xdr:from>
    <xdr:to>
      <xdr:col>18</xdr:col>
      <xdr:colOff>500744</xdr:colOff>
      <xdr:row>62</xdr:row>
      <xdr:rowOff>1789741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3"/>
  <sheetViews>
    <sheetView tabSelected="1" zoomScale="25" zoomScaleNormal="25" workbookViewId="0">
      <selection activeCell="AV37" sqref="AV37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100.8" customHeight="1" x14ac:dyDescent="0.3">
      <c r="N1" s="201" t="s">
        <v>84</v>
      </c>
      <c r="O1" s="201"/>
      <c r="P1" s="201"/>
      <c r="Q1" s="201"/>
      <c r="R1" s="201"/>
    </row>
    <row r="2" spans="1:22" x14ac:dyDescent="0.3">
      <c r="N2" s="54"/>
      <c r="O2" s="201" t="s">
        <v>83</v>
      </c>
      <c r="P2" s="201"/>
      <c r="Q2" s="201"/>
      <c r="R2" s="201"/>
    </row>
    <row r="3" spans="1:22" ht="15" customHeight="1" x14ac:dyDescent="0.3">
      <c r="B3" s="202" t="s">
        <v>76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6"/>
      <c r="T3" s="6"/>
      <c r="U3" s="6"/>
      <c r="V3" s="6"/>
    </row>
    <row r="4" spans="1:22" ht="15" customHeight="1" x14ac:dyDescent="0.3">
      <c r="B4" s="202" t="s">
        <v>77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7"/>
      <c r="T4" s="7"/>
      <c r="U4" s="7"/>
      <c r="V4" s="7"/>
    </row>
    <row r="5" spans="1:22" x14ac:dyDescent="0.3">
      <c r="B5" s="8"/>
    </row>
    <row r="6" spans="1:22" ht="30" customHeight="1" x14ac:dyDescent="0.3">
      <c r="A6" s="203" t="s">
        <v>172</v>
      </c>
      <c r="B6" s="204"/>
      <c r="C6" s="204"/>
      <c r="D6" s="204"/>
      <c r="E6" s="204"/>
      <c r="F6" s="204"/>
      <c r="G6" s="204"/>
      <c r="H6" s="204"/>
      <c r="I6" s="204"/>
      <c r="J6" s="205"/>
      <c r="K6" s="205"/>
      <c r="L6" s="205"/>
      <c r="M6" s="205"/>
      <c r="N6" s="204"/>
      <c r="O6" s="204"/>
      <c r="P6" s="204"/>
      <c r="Q6" s="206"/>
      <c r="R6" s="46">
        <f>SUM(R7:R9)</f>
        <v>0</v>
      </c>
      <c r="S6" s="199" t="str">
        <f>IF(R6&gt;10,"Maksymalna liczba osób przewidzianych do zatrudnienia nie może przekroczyć 10","")</f>
        <v/>
      </c>
      <c r="T6" s="200"/>
      <c r="U6" s="200"/>
      <c r="V6" s="200"/>
    </row>
    <row r="7" spans="1:22" x14ac:dyDescent="0.3">
      <c r="A7" s="150"/>
      <c r="B7" s="150"/>
      <c r="C7" s="151" t="s">
        <v>166</v>
      </c>
      <c r="D7" s="151"/>
      <c r="E7" s="151"/>
      <c r="F7" s="151"/>
      <c r="G7" s="151"/>
      <c r="H7" s="151"/>
      <c r="I7" s="151"/>
      <c r="J7" s="152"/>
      <c r="K7" s="152"/>
      <c r="L7" s="152"/>
      <c r="M7" s="152"/>
      <c r="N7" s="151"/>
      <c r="O7" s="151"/>
      <c r="P7" s="151"/>
      <c r="Q7" s="151"/>
      <c r="R7" s="78"/>
      <c r="S7" s="9"/>
      <c r="T7" s="53"/>
      <c r="U7" s="53"/>
      <c r="V7" s="53"/>
    </row>
    <row r="8" spans="1:22" x14ac:dyDescent="0.3">
      <c r="A8" s="150"/>
      <c r="B8" s="150"/>
      <c r="C8" s="151" t="s">
        <v>167</v>
      </c>
      <c r="D8" s="151"/>
      <c r="E8" s="151"/>
      <c r="F8" s="151"/>
      <c r="G8" s="151"/>
      <c r="H8" s="151"/>
      <c r="I8" s="151"/>
      <c r="J8" s="152"/>
      <c r="K8" s="152"/>
      <c r="L8" s="152"/>
      <c r="M8" s="152"/>
      <c r="N8" s="151"/>
      <c r="O8" s="151"/>
      <c r="P8" s="151"/>
      <c r="Q8" s="151"/>
      <c r="R8" s="78"/>
      <c r="S8" s="9"/>
      <c r="T8" s="53"/>
      <c r="U8" s="53"/>
      <c r="V8" s="53"/>
    </row>
    <row r="9" spans="1:22" x14ac:dyDescent="0.3">
      <c r="A9" s="150"/>
      <c r="B9" s="150"/>
      <c r="C9" s="151" t="s">
        <v>168</v>
      </c>
      <c r="D9" s="151"/>
      <c r="E9" s="151"/>
      <c r="F9" s="151"/>
      <c r="G9" s="151"/>
      <c r="H9" s="151"/>
      <c r="I9" s="151"/>
      <c r="J9" s="152"/>
      <c r="K9" s="152"/>
      <c r="L9" s="152"/>
      <c r="M9" s="152"/>
      <c r="N9" s="151"/>
      <c r="O9" s="151"/>
      <c r="P9" s="151"/>
      <c r="Q9" s="151"/>
      <c r="R9" s="78"/>
      <c r="S9" s="9"/>
      <c r="T9" s="53"/>
      <c r="U9" s="53"/>
      <c r="V9" s="53"/>
    </row>
    <row r="10" spans="1:22" x14ac:dyDescent="0.3">
      <c r="Q10" s="98"/>
    </row>
    <row r="11" spans="1:22" ht="14.4" customHeight="1" x14ac:dyDescent="0.3">
      <c r="A11" s="151" t="s">
        <v>27</v>
      </c>
      <c r="B11" s="151"/>
      <c r="C11" s="151"/>
      <c r="D11" s="151"/>
      <c r="E11" s="151"/>
      <c r="F11" s="151"/>
      <c r="G11" s="151"/>
      <c r="H11" s="151"/>
      <c r="I11" s="151"/>
      <c r="J11" s="152"/>
      <c r="K11" s="152"/>
      <c r="L11" s="152"/>
      <c r="M11" s="152"/>
      <c r="N11" s="151"/>
      <c r="O11" s="151"/>
      <c r="P11" s="151"/>
      <c r="Q11" s="197">
        <f>SUM(C15:N19)</f>
        <v>0</v>
      </c>
      <c r="R11" s="197"/>
      <c r="S11" s="198" t="str">
        <f>IF(Q11&gt;312290,"Maksymalna wartość dotacji inwestycyjnej wynosi 312290,00 zł","")</f>
        <v/>
      </c>
      <c r="T11" s="198"/>
      <c r="U11" s="198"/>
      <c r="V11" s="198"/>
    </row>
    <row r="12" spans="1:22" x14ac:dyDescent="0.3">
      <c r="B12" s="8"/>
    </row>
    <row r="13" spans="1:22" ht="15.6" x14ac:dyDescent="0.3">
      <c r="A13" s="91" t="s">
        <v>65</v>
      </c>
      <c r="B13" s="91" t="s">
        <v>28</v>
      </c>
      <c r="C13" s="185" t="s">
        <v>0</v>
      </c>
      <c r="D13" s="185"/>
      <c r="E13" s="185"/>
      <c r="F13" s="185"/>
      <c r="G13" s="185"/>
      <c r="H13" s="185"/>
      <c r="I13" s="185"/>
      <c r="J13" s="186"/>
      <c r="K13" s="186"/>
      <c r="L13" s="186"/>
      <c r="M13" s="186"/>
      <c r="N13" s="185"/>
      <c r="O13" s="185" t="s">
        <v>1</v>
      </c>
      <c r="P13" s="185"/>
      <c r="Q13" s="185"/>
      <c r="R13" s="185"/>
      <c r="S13" s="187" t="str">
        <f>IF(SUM(C15:N20)&gt;R6*31229,"Przekroczono limit wydatków założonych w dotacji inwestycyjnej","")</f>
        <v/>
      </c>
      <c r="T13" s="188"/>
      <c r="U13" s="188"/>
      <c r="V13" s="188"/>
    </row>
    <row r="14" spans="1:22" x14ac:dyDescent="0.3">
      <c r="A14" s="92"/>
      <c r="B14" s="92" t="s">
        <v>2</v>
      </c>
      <c r="C14" s="93" t="s">
        <v>3</v>
      </c>
      <c r="D14" s="93" t="s">
        <v>4</v>
      </c>
      <c r="E14" s="93" t="s">
        <v>5</v>
      </c>
      <c r="F14" s="93" t="s">
        <v>6</v>
      </c>
      <c r="G14" s="93" t="s">
        <v>7</v>
      </c>
      <c r="H14" s="93" t="s">
        <v>8</v>
      </c>
      <c r="I14" s="93" t="s">
        <v>139</v>
      </c>
      <c r="J14" s="94" t="s">
        <v>140</v>
      </c>
      <c r="K14" s="94" t="s">
        <v>141</v>
      </c>
      <c r="L14" s="94" t="s">
        <v>142</v>
      </c>
      <c r="M14" s="94" t="s">
        <v>143</v>
      </c>
      <c r="N14" s="93" t="s">
        <v>144</v>
      </c>
      <c r="O14" s="93" t="s">
        <v>11</v>
      </c>
      <c r="P14" s="93" t="s">
        <v>12</v>
      </c>
      <c r="Q14" s="93" t="s">
        <v>9</v>
      </c>
      <c r="R14" s="93" t="s">
        <v>10</v>
      </c>
      <c r="S14" s="10"/>
      <c r="T14" s="10"/>
      <c r="U14" s="10"/>
      <c r="V14" s="10"/>
    </row>
    <row r="15" spans="1:22" ht="39" customHeight="1" x14ac:dyDescent="0.3">
      <c r="A15" s="88">
        <v>1</v>
      </c>
      <c r="B15" s="117" t="s">
        <v>155</v>
      </c>
      <c r="C15" s="118">
        <f>SUM('harmonogram wersja 2'!H13)</f>
        <v>0</v>
      </c>
      <c r="D15" s="118">
        <f>SUM('harmonogram wersja 2'!I13)</f>
        <v>0</v>
      </c>
      <c r="E15" s="118">
        <f>SUM('harmonogram wersja 2'!J13)</f>
        <v>0</v>
      </c>
      <c r="F15" s="118">
        <f>SUM('harmonogram wersja 2'!K13)</f>
        <v>0</v>
      </c>
      <c r="G15" s="118">
        <f>SUM('harmonogram wersja 2'!L13)</f>
        <v>0</v>
      </c>
      <c r="H15" s="118">
        <f>SUM('harmonogram wersja 2'!M13)</f>
        <v>0</v>
      </c>
      <c r="I15" s="118">
        <f>SUM('harmonogram wersja 2'!N13)</f>
        <v>0</v>
      </c>
      <c r="J15" s="118">
        <f>SUM('harmonogram wersja 2'!O13)</f>
        <v>0</v>
      </c>
      <c r="K15" s="118">
        <f>SUM('harmonogram wersja 2'!P13)</f>
        <v>0</v>
      </c>
      <c r="L15" s="118">
        <f>SUM('harmonogram wersja 2'!Q13)</f>
        <v>0</v>
      </c>
      <c r="M15" s="118">
        <f>SUM('harmonogram wersja 2'!R13)</f>
        <v>0</v>
      </c>
      <c r="N15" s="118">
        <f>SUM('harmonogram wersja 2'!S13)</f>
        <v>0</v>
      </c>
      <c r="O15" s="97">
        <v>0</v>
      </c>
      <c r="P15" s="97">
        <v>0</v>
      </c>
      <c r="Q15" s="97">
        <v>0</v>
      </c>
      <c r="R15" s="97">
        <v>0</v>
      </c>
      <c r="S15" s="10"/>
      <c r="T15" s="10"/>
      <c r="U15" s="10"/>
      <c r="V15" s="10"/>
    </row>
    <row r="16" spans="1:22" ht="39" customHeight="1" x14ac:dyDescent="0.3">
      <c r="A16" s="88">
        <v>2</v>
      </c>
      <c r="B16" s="117" t="s">
        <v>152</v>
      </c>
      <c r="C16" s="118">
        <f>SUM('harmonogram wersja 2'!H24)</f>
        <v>0</v>
      </c>
      <c r="D16" s="118">
        <f>SUM('harmonogram wersja 2'!I24)</f>
        <v>0</v>
      </c>
      <c r="E16" s="118">
        <f>SUM('harmonogram wersja 2'!J24)</f>
        <v>0</v>
      </c>
      <c r="F16" s="118">
        <f>SUM('harmonogram wersja 2'!K24)</f>
        <v>0</v>
      </c>
      <c r="G16" s="118">
        <f>SUM('harmonogram wersja 2'!L24)</f>
        <v>0</v>
      </c>
      <c r="H16" s="118">
        <f>SUM('harmonogram wersja 2'!M24)</f>
        <v>0</v>
      </c>
      <c r="I16" s="118">
        <f>SUM('harmonogram wersja 2'!N24)</f>
        <v>0</v>
      </c>
      <c r="J16" s="118">
        <f>SUM('harmonogram wersja 2'!O24)</f>
        <v>0</v>
      </c>
      <c r="K16" s="118">
        <f>SUM('harmonogram wersja 2'!P24)</f>
        <v>0</v>
      </c>
      <c r="L16" s="118">
        <f>SUM('harmonogram wersja 2'!Q24)</f>
        <v>0</v>
      </c>
      <c r="M16" s="118">
        <f>SUM('harmonogram wersja 2'!R24)</f>
        <v>0</v>
      </c>
      <c r="N16" s="118">
        <f>SUM('harmonogram wersja 2'!S24)</f>
        <v>0</v>
      </c>
      <c r="O16" s="97">
        <v>0</v>
      </c>
      <c r="P16" s="97">
        <v>0</v>
      </c>
      <c r="Q16" s="97">
        <v>0</v>
      </c>
      <c r="R16" s="97">
        <v>0</v>
      </c>
      <c r="S16" s="10"/>
      <c r="T16" s="10"/>
      <c r="U16" s="10"/>
      <c r="V16" s="10"/>
    </row>
    <row r="17" spans="1:22" ht="39" customHeight="1" x14ac:dyDescent="0.3">
      <c r="A17" s="88">
        <v>3</v>
      </c>
      <c r="B17" s="117" t="s">
        <v>154</v>
      </c>
      <c r="C17" s="118">
        <f>SUM('harmonogram wersja 2'!H35)</f>
        <v>0</v>
      </c>
      <c r="D17" s="118">
        <f>SUM('harmonogram wersja 2'!I35)</f>
        <v>0</v>
      </c>
      <c r="E17" s="118">
        <f>SUM('harmonogram wersja 2'!J35)</f>
        <v>0</v>
      </c>
      <c r="F17" s="118">
        <f>SUM('harmonogram wersja 2'!K35)</f>
        <v>0</v>
      </c>
      <c r="G17" s="118">
        <f>SUM('harmonogram wersja 2'!L35)</f>
        <v>0</v>
      </c>
      <c r="H17" s="118">
        <f>SUM('harmonogram wersja 2'!M35)</f>
        <v>0</v>
      </c>
      <c r="I17" s="118">
        <f>SUM('harmonogram wersja 2'!N35)</f>
        <v>0</v>
      </c>
      <c r="J17" s="118">
        <f>SUM('harmonogram wersja 2'!O35)</f>
        <v>0</v>
      </c>
      <c r="K17" s="118">
        <f>SUM('harmonogram wersja 2'!P35)</f>
        <v>0</v>
      </c>
      <c r="L17" s="118">
        <f>SUM('harmonogram wersja 2'!Q35)</f>
        <v>0</v>
      </c>
      <c r="M17" s="118">
        <f>SUM('harmonogram wersja 2'!R35)</f>
        <v>0</v>
      </c>
      <c r="N17" s="118">
        <f>SUM('harmonogram wersja 2'!S35)</f>
        <v>0</v>
      </c>
      <c r="O17" s="97">
        <v>0</v>
      </c>
      <c r="P17" s="97">
        <v>0</v>
      </c>
      <c r="Q17" s="97">
        <v>0</v>
      </c>
      <c r="R17" s="97">
        <v>0</v>
      </c>
      <c r="S17" s="10"/>
      <c r="T17" s="10"/>
      <c r="U17" s="10"/>
      <c r="V17" s="10"/>
    </row>
    <row r="18" spans="1:22" ht="39" customHeight="1" x14ac:dyDescent="0.3">
      <c r="A18" s="88">
        <v>4</v>
      </c>
      <c r="B18" s="117" t="s">
        <v>156</v>
      </c>
      <c r="C18" s="118">
        <f>SUM('harmonogram wersja 2'!H46)</f>
        <v>0</v>
      </c>
      <c r="D18" s="118">
        <f>SUM('harmonogram wersja 2'!I46)</f>
        <v>0</v>
      </c>
      <c r="E18" s="118">
        <f>SUM('harmonogram wersja 2'!J46)</f>
        <v>0</v>
      </c>
      <c r="F18" s="118">
        <f>SUM('harmonogram wersja 2'!K46)</f>
        <v>0</v>
      </c>
      <c r="G18" s="118">
        <f>SUM('harmonogram wersja 2'!L46)</f>
        <v>0</v>
      </c>
      <c r="H18" s="118">
        <f>SUM('harmonogram wersja 2'!M46)</f>
        <v>0</v>
      </c>
      <c r="I18" s="118">
        <f>SUM('harmonogram wersja 2'!N46)</f>
        <v>0</v>
      </c>
      <c r="J18" s="118">
        <f>SUM('harmonogram wersja 2'!O46)</f>
        <v>0</v>
      </c>
      <c r="K18" s="118">
        <f>SUM('harmonogram wersja 2'!P46)</f>
        <v>0</v>
      </c>
      <c r="L18" s="118">
        <f>SUM('harmonogram wersja 2'!Q46)</f>
        <v>0</v>
      </c>
      <c r="M18" s="118">
        <f>SUM('harmonogram wersja 2'!R46)</f>
        <v>0</v>
      </c>
      <c r="N18" s="118">
        <f>SUM('harmonogram wersja 2'!S46)</f>
        <v>0</v>
      </c>
      <c r="O18" s="97">
        <v>0</v>
      </c>
      <c r="P18" s="97">
        <v>0</v>
      </c>
      <c r="Q18" s="97">
        <v>0</v>
      </c>
      <c r="R18" s="97">
        <v>0</v>
      </c>
      <c r="S18" s="10"/>
      <c r="T18" s="10"/>
      <c r="U18" s="10"/>
      <c r="V18" s="10"/>
    </row>
    <row r="19" spans="1:22" ht="39" customHeight="1" x14ac:dyDescent="0.3">
      <c r="A19" s="88">
        <v>5</v>
      </c>
      <c r="B19" s="117" t="s">
        <v>157</v>
      </c>
      <c r="C19" s="118">
        <f>SUM('harmonogram wersja 2'!H57)</f>
        <v>0</v>
      </c>
      <c r="D19" s="118">
        <f>SUM('harmonogram wersja 2'!I57)</f>
        <v>0</v>
      </c>
      <c r="E19" s="118">
        <f>SUM('harmonogram wersja 2'!J57)</f>
        <v>0</v>
      </c>
      <c r="F19" s="118">
        <f>SUM('harmonogram wersja 2'!K57)</f>
        <v>0</v>
      </c>
      <c r="G19" s="118">
        <f>SUM('harmonogram wersja 2'!L57)</f>
        <v>0</v>
      </c>
      <c r="H19" s="118">
        <f>SUM('harmonogram wersja 2'!M57)</f>
        <v>0</v>
      </c>
      <c r="I19" s="118">
        <f>SUM('harmonogram wersja 2'!N57)</f>
        <v>0</v>
      </c>
      <c r="J19" s="118">
        <f>SUM('harmonogram wersja 2'!O57)</f>
        <v>0</v>
      </c>
      <c r="K19" s="118">
        <f>SUM('harmonogram wersja 2'!P57)</f>
        <v>0</v>
      </c>
      <c r="L19" s="118">
        <f>SUM('harmonogram wersja 2'!Q57)</f>
        <v>0</v>
      </c>
      <c r="M19" s="118">
        <f>SUM('harmonogram wersja 2'!R57)</f>
        <v>0</v>
      </c>
      <c r="N19" s="118">
        <f>SUM('harmonogram wersja 2'!S57)</f>
        <v>0</v>
      </c>
      <c r="O19" s="97">
        <v>0</v>
      </c>
      <c r="P19" s="97">
        <v>0</v>
      </c>
      <c r="Q19" s="97">
        <v>0</v>
      </c>
      <c r="R19" s="97">
        <v>0</v>
      </c>
      <c r="S19" s="10"/>
      <c r="T19" s="10"/>
      <c r="U19" s="10"/>
      <c r="V19" s="10"/>
    </row>
    <row r="20" spans="1:22" ht="27.6" x14ac:dyDescent="0.3">
      <c r="A20" s="138">
        <v>6</v>
      </c>
      <c r="B20" s="146" t="s">
        <v>63</v>
      </c>
      <c r="C20" s="1"/>
      <c r="D20" s="1"/>
      <c r="E20" s="1"/>
      <c r="F20" s="1"/>
      <c r="G20" s="1"/>
      <c r="H20" s="1"/>
      <c r="I20" s="1"/>
      <c r="J20" s="79"/>
      <c r="K20" s="79"/>
      <c r="L20" s="79"/>
      <c r="M20" s="79"/>
      <c r="N20" s="1"/>
      <c r="O20" s="1"/>
      <c r="P20" s="1"/>
      <c r="Q20" s="1"/>
      <c r="R20" s="1"/>
      <c r="S20" s="10"/>
      <c r="T20" s="10"/>
      <c r="U20" s="10"/>
      <c r="V20" s="10"/>
    </row>
    <row r="21" spans="1:22" x14ac:dyDescent="0.3">
      <c r="A21" s="136">
        <v>7</v>
      </c>
      <c r="B21" s="12" t="s">
        <v>32</v>
      </c>
      <c r="C21" s="1"/>
      <c r="D21" s="1"/>
      <c r="E21" s="1"/>
      <c r="F21" s="1"/>
      <c r="G21" s="1"/>
      <c r="H21" s="1"/>
      <c r="I21" s="1"/>
      <c r="J21" s="79"/>
      <c r="K21" s="79"/>
      <c r="L21" s="79"/>
      <c r="M21" s="79"/>
      <c r="N21" s="1"/>
      <c r="O21" s="1"/>
      <c r="P21" s="1"/>
      <c r="Q21" s="1"/>
      <c r="R21" s="1"/>
      <c r="S21" s="10"/>
      <c r="T21" s="10"/>
      <c r="U21" s="10"/>
      <c r="V21" s="10"/>
    </row>
    <row r="22" spans="1:22" x14ac:dyDescent="0.3">
      <c r="A22" s="137">
        <v>8</v>
      </c>
      <c r="B22" s="12" t="s">
        <v>33</v>
      </c>
      <c r="C22" s="1"/>
      <c r="D22" s="1"/>
      <c r="E22" s="1"/>
      <c r="F22" s="1"/>
      <c r="G22" s="1"/>
      <c r="H22" s="1"/>
      <c r="I22" s="47"/>
      <c r="J22" s="80"/>
      <c r="K22" s="80"/>
      <c r="L22" s="80"/>
      <c r="M22" s="80"/>
      <c r="N22" s="47"/>
      <c r="O22" s="1"/>
      <c r="P22" s="1"/>
      <c r="Q22" s="1"/>
      <c r="R22" s="1"/>
      <c r="S22" s="10"/>
      <c r="T22" s="10"/>
      <c r="U22" s="10"/>
      <c r="V22" s="10"/>
    </row>
    <row r="23" spans="1:22" x14ac:dyDescent="0.3">
      <c r="A23" s="137">
        <v>9</v>
      </c>
      <c r="B23" s="12" t="s">
        <v>34</v>
      </c>
      <c r="C23" s="1"/>
      <c r="D23" s="1"/>
      <c r="E23" s="1"/>
      <c r="F23" s="1"/>
      <c r="G23" s="1"/>
      <c r="H23" s="1"/>
      <c r="I23" s="47"/>
      <c r="J23" s="80"/>
      <c r="K23" s="80"/>
      <c r="L23" s="80"/>
      <c r="M23" s="80"/>
      <c r="N23" s="47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137">
        <v>10</v>
      </c>
      <c r="B24" s="12" t="s">
        <v>35</v>
      </c>
      <c r="C24" s="1"/>
      <c r="D24" s="1"/>
      <c r="E24" s="1"/>
      <c r="F24" s="1"/>
      <c r="G24" s="1"/>
      <c r="H24" s="1"/>
      <c r="I24" s="47"/>
      <c r="J24" s="80"/>
      <c r="K24" s="80"/>
      <c r="L24" s="80"/>
      <c r="M24" s="80"/>
      <c r="N24" s="47"/>
      <c r="O24" s="1"/>
      <c r="P24" s="1"/>
      <c r="Q24" s="1"/>
      <c r="R24" s="1"/>
      <c r="S24" s="10"/>
      <c r="T24" s="10"/>
      <c r="U24" s="10"/>
      <c r="V24" s="10"/>
    </row>
    <row r="25" spans="1:22" ht="14.4" customHeight="1" x14ac:dyDescent="0.3">
      <c r="A25" s="137">
        <v>11</v>
      </c>
      <c r="B25" s="12" t="s">
        <v>36</v>
      </c>
      <c r="C25" s="1"/>
      <c r="D25" s="1"/>
      <c r="E25" s="1"/>
      <c r="F25" s="1"/>
      <c r="G25" s="1"/>
      <c r="H25" s="1"/>
      <c r="I25" s="47"/>
      <c r="J25" s="80"/>
      <c r="K25" s="80"/>
      <c r="L25" s="80"/>
      <c r="M25" s="80"/>
      <c r="N25" s="47"/>
      <c r="O25" s="1"/>
      <c r="P25" s="1"/>
      <c r="Q25" s="1"/>
      <c r="R25" s="1"/>
      <c r="S25" s="10"/>
      <c r="T25" s="10"/>
      <c r="U25" s="10"/>
      <c r="V25" s="10"/>
    </row>
    <row r="26" spans="1:22" ht="14.4" customHeight="1" x14ac:dyDescent="0.3">
      <c r="A26" s="137">
        <v>12</v>
      </c>
      <c r="B26" s="12" t="s">
        <v>37</v>
      </c>
      <c r="C26" s="1"/>
      <c r="D26" s="1"/>
      <c r="E26" s="1"/>
      <c r="F26" s="1"/>
      <c r="G26" s="1"/>
      <c r="H26" s="1"/>
      <c r="I26" s="47"/>
      <c r="J26" s="80"/>
      <c r="K26" s="80"/>
      <c r="L26" s="80"/>
      <c r="M26" s="80"/>
      <c r="N26" s="47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137">
        <v>13</v>
      </c>
      <c r="B27" s="12" t="s">
        <v>38</v>
      </c>
      <c r="C27" s="1"/>
      <c r="D27" s="1"/>
      <c r="E27" s="1"/>
      <c r="F27" s="1"/>
      <c r="G27" s="1"/>
      <c r="H27" s="1"/>
      <c r="I27" s="47"/>
      <c r="J27" s="80"/>
      <c r="K27" s="80"/>
      <c r="L27" s="80"/>
      <c r="M27" s="80"/>
      <c r="N27" s="47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137">
        <v>14</v>
      </c>
      <c r="B28" s="12" t="s">
        <v>39</v>
      </c>
      <c r="C28" s="1"/>
      <c r="D28" s="1"/>
      <c r="E28" s="1"/>
      <c r="F28" s="1"/>
      <c r="G28" s="1"/>
      <c r="H28" s="1"/>
      <c r="I28" s="47"/>
      <c r="J28" s="80"/>
      <c r="K28" s="80"/>
      <c r="L28" s="80"/>
      <c r="M28" s="80"/>
      <c r="N28" s="47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135">
        <v>15</v>
      </c>
      <c r="B29" s="12" t="s">
        <v>40</v>
      </c>
      <c r="C29" s="1"/>
      <c r="D29" s="1"/>
      <c r="E29" s="1"/>
      <c r="F29" s="1"/>
      <c r="G29" s="1"/>
      <c r="H29" s="1"/>
      <c r="I29" s="47"/>
      <c r="J29" s="80"/>
      <c r="K29" s="80"/>
      <c r="L29" s="80"/>
      <c r="M29" s="80"/>
      <c r="N29" s="47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137">
        <v>16</v>
      </c>
      <c r="B30" s="12" t="s">
        <v>41</v>
      </c>
      <c r="C30" s="1"/>
      <c r="D30" s="1"/>
      <c r="E30" s="1"/>
      <c r="F30" s="1"/>
      <c r="G30" s="1"/>
      <c r="H30" s="1"/>
      <c r="I30" s="47"/>
      <c r="J30" s="80"/>
      <c r="K30" s="80"/>
      <c r="L30" s="80"/>
      <c r="M30" s="80"/>
      <c r="N30" s="47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137">
        <v>17</v>
      </c>
      <c r="B31" s="12" t="s">
        <v>42</v>
      </c>
      <c r="C31" s="1"/>
      <c r="D31" s="1"/>
      <c r="E31" s="1"/>
      <c r="F31" s="1"/>
      <c r="G31" s="1"/>
      <c r="H31" s="1"/>
      <c r="I31" s="47"/>
      <c r="J31" s="80"/>
      <c r="K31" s="80"/>
      <c r="L31" s="80"/>
      <c r="M31" s="80"/>
      <c r="N31" s="47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137">
        <v>18</v>
      </c>
      <c r="B32" s="12" t="s">
        <v>43</v>
      </c>
      <c r="C32" s="1"/>
      <c r="D32" s="1"/>
      <c r="E32" s="1"/>
      <c r="F32" s="1"/>
      <c r="G32" s="1"/>
      <c r="H32" s="1"/>
      <c r="I32" s="47"/>
      <c r="J32" s="80"/>
      <c r="K32" s="80"/>
      <c r="L32" s="80"/>
      <c r="M32" s="80"/>
      <c r="N32" s="47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137">
        <v>19</v>
      </c>
      <c r="B33" s="12" t="s">
        <v>44</v>
      </c>
      <c r="C33" s="1"/>
      <c r="D33" s="1"/>
      <c r="E33" s="1"/>
      <c r="F33" s="1"/>
      <c r="G33" s="1"/>
      <c r="H33" s="1"/>
      <c r="I33" s="47"/>
      <c r="J33" s="80"/>
      <c r="K33" s="80"/>
      <c r="L33" s="80"/>
      <c r="M33" s="80"/>
      <c r="N33" s="47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137">
        <v>20</v>
      </c>
      <c r="B34" s="12" t="s">
        <v>45</v>
      </c>
      <c r="C34" s="1"/>
      <c r="D34" s="1"/>
      <c r="E34" s="1"/>
      <c r="F34" s="1"/>
      <c r="G34" s="1"/>
      <c r="H34" s="1"/>
      <c r="I34" s="47"/>
      <c r="J34" s="80"/>
      <c r="K34" s="80"/>
      <c r="L34" s="80"/>
      <c r="M34" s="80"/>
      <c r="N34" s="47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137">
        <v>21</v>
      </c>
      <c r="B35" s="12" t="s">
        <v>46</v>
      </c>
      <c r="C35" s="1"/>
      <c r="D35" s="1"/>
      <c r="E35" s="1"/>
      <c r="F35" s="1"/>
      <c r="G35" s="1"/>
      <c r="H35" s="1"/>
      <c r="I35" s="47"/>
      <c r="J35" s="80"/>
      <c r="K35" s="80"/>
      <c r="L35" s="80"/>
      <c r="M35" s="80"/>
      <c r="N35" s="47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137">
        <v>22</v>
      </c>
      <c r="B36" s="13" t="s">
        <v>47</v>
      </c>
      <c r="C36" s="1"/>
      <c r="D36" s="1"/>
      <c r="E36" s="1"/>
      <c r="F36" s="1"/>
      <c r="G36" s="1"/>
      <c r="H36" s="1"/>
      <c r="I36" s="47"/>
      <c r="J36" s="80"/>
      <c r="K36" s="80"/>
      <c r="L36" s="80"/>
      <c r="M36" s="80"/>
      <c r="N36" s="47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137">
        <v>23</v>
      </c>
      <c r="B37" s="13" t="s">
        <v>48</v>
      </c>
      <c r="C37" s="1"/>
      <c r="D37" s="1"/>
      <c r="E37" s="1"/>
      <c r="F37" s="1"/>
      <c r="G37" s="1"/>
      <c r="H37" s="1"/>
      <c r="I37" s="47"/>
      <c r="J37" s="80"/>
      <c r="K37" s="80"/>
      <c r="L37" s="80"/>
      <c r="M37" s="80"/>
      <c r="N37" s="47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137">
        <v>24</v>
      </c>
      <c r="B38" s="13" t="s">
        <v>49</v>
      </c>
      <c r="C38" s="1"/>
      <c r="D38" s="1"/>
      <c r="E38" s="1"/>
      <c r="F38" s="1"/>
      <c r="G38" s="1"/>
      <c r="H38" s="1"/>
      <c r="I38" s="47"/>
      <c r="J38" s="80"/>
      <c r="K38" s="80"/>
      <c r="L38" s="80"/>
      <c r="M38" s="80"/>
      <c r="N38" s="47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137">
        <v>25</v>
      </c>
      <c r="B39" s="13" t="s">
        <v>50</v>
      </c>
      <c r="C39" s="1"/>
      <c r="D39" s="1"/>
      <c r="E39" s="1"/>
      <c r="F39" s="1"/>
      <c r="G39" s="1"/>
      <c r="H39" s="1"/>
      <c r="I39" s="47"/>
      <c r="J39" s="80"/>
      <c r="K39" s="80"/>
      <c r="L39" s="80"/>
      <c r="M39" s="80"/>
      <c r="N39" s="47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137">
        <v>26</v>
      </c>
      <c r="B40" s="13" t="s">
        <v>51</v>
      </c>
      <c r="C40" s="1"/>
      <c r="D40" s="1"/>
      <c r="E40" s="1"/>
      <c r="F40" s="1"/>
      <c r="G40" s="1"/>
      <c r="H40" s="1"/>
      <c r="I40" s="47"/>
      <c r="J40" s="80"/>
      <c r="K40" s="80"/>
      <c r="L40" s="80"/>
      <c r="M40" s="80"/>
      <c r="N40" s="47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137">
        <v>27</v>
      </c>
      <c r="B41" s="13" t="s">
        <v>52</v>
      </c>
      <c r="C41" s="1"/>
      <c r="D41" s="1"/>
      <c r="E41" s="1"/>
      <c r="F41" s="1"/>
      <c r="G41" s="1"/>
      <c r="H41" s="1"/>
      <c r="I41" s="47"/>
      <c r="J41" s="80"/>
      <c r="K41" s="80"/>
      <c r="L41" s="80"/>
      <c r="M41" s="80"/>
      <c r="N41" s="47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137">
        <v>28</v>
      </c>
      <c r="B42" s="13" t="s">
        <v>53</v>
      </c>
      <c r="C42" s="1"/>
      <c r="D42" s="1"/>
      <c r="E42" s="1"/>
      <c r="F42" s="1"/>
      <c r="G42" s="1"/>
      <c r="H42" s="1"/>
      <c r="I42" s="47"/>
      <c r="J42" s="80"/>
      <c r="K42" s="80"/>
      <c r="L42" s="80"/>
      <c r="M42" s="80"/>
      <c r="N42" s="47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137">
        <v>29</v>
      </c>
      <c r="B43" s="13" t="s">
        <v>54</v>
      </c>
      <c r="C43" s="1"/>
      <c r="D43" s="1"/>
      <c r="E43" s="1"/>
      <c r="F43" s="1"/>
      <c r="G43" s="1"/>
      <c r="H43" s="1"/>
      <c r="I43" s="47"/>
      <c r="J43" s="80"/>
      <c r="K43" s="80"/>
      <c r="L43" s="80"/>
      <c r="M43" s="80"/>
      <c r="N43" s="47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137">
        <v>30</v>
      </c>
      <c r="B44" s="12" t="s">
        <v>87</v>
      </c>
      <c r="C44" s="1"/>
      <c r="D44" s="1"/>
      <c r="E44" s="1"/>
      <c r="F44" s="1"/>
      <c r="G44" s="1"/>
      <c r="H44" s="1"/>
      <c r="I44" s="47"/>
      <c r="J44" s="80"/>
      <c r="K44" s="80"/>
      <c r="L44" s="80"/>
      <c r="M44" s="80"/>
      <c r="N44" s="47"/>
      <c r="O44" s="47"/>
      <c r="P44" s="47"/>
      <c r="Q44" s="47"/>
      <c r="R44" s="47"/>
      <c r="S44" s="10"/>
      <c r="T44" s="10"/>
      <c r="U44" s="10"/>
      <c r="V44" s="10"/>
    </row>
    <row r="45" spans="1:22" ht="14.4" customHeight="1" x14ac:dyDescent="0.3">
      <c r="A45" s="137">
        <v>31</v>
      </c>
      <c r="B45" s="12" t="s">
        <v>88</v>
      </c>
      <c r="C45" s="1"/>
      <c r="D45" s="1"/>
      <c r="E45" s="1"/>
      <c r="F45" s="1"/>
      <c r="G45" s="1"/>
      <c r="H45" s="1"/>
      <c r="I45" s="47"/>
      <c r="J45" s="80"/>
      <c r="K45" s="80"/>
      <c r="L45" s="80"/>
      <c r="M45" s="80"/>
      <c r="N45" s="47"/>
      <c r="O45" s="47"/>
      <c r="P45" s="47"/>
      <c r="Q45" s="47"/>
      <c r="R45" s="47"/>
      <c r="S45" s="10"/>
      <c r="T45" s="10"/>
      <c r="U45" s="10"/>
      <c r="V45" s="10"/>
    </row>
    <row r="46" spans="1:22" x14ac:dyDescent="0.3">
      <c r="A46" s="88">
        <v>32</v>
      </c>
      <c r="B46" s="95" t="s">
        <v>55</v>
      </c>
      <c r="C46" s="1"/>
      <c r="D46" s="1"/>
      <c r="E46" s="1"/>
      <c r="F46" s="1"/>
      <c r="G46" s="1"/>
      <c r="H46" s="1"/>
      <c r="I46" s="47"/>
      <c r="J46" s="80"/>
      <c r="K46" s="80"/>
      <c r="L46" s="80"/>
      <c r="M46" s="80"/>
      <c r="N46" s="47"/>
      <c r="O46" s="1"/>
      <c r="P46" s="1"/>
      <c r="Q46" s="1"/>
      <c r="R46" s="1"/>
      <c r="S46" s="10"/>
      <c r="T46" s="10"/>
      <c r="U46" s="10"/>
      <c r="V46" s="10"/>
    </row>
    <row r="47" spans="1:22" ht="15.6" x14ac:dyDescent="0.3">
      <c r="A47" s="88">
        <v>33</v>
      </c>
      <c r="B47" s="13" t="s">
        <v>56</v>
      </c>
      <c r="C47" s="1"/>
      <c r="D47" s="1"/>
      <c r="E47" s="1"/>
      <c r="F47" s="1"/>
      <c r="G47" s="1"/>
      <c r="H47" s="1"/>
      <c r="I47" s="1"/>
      <c r="J47" s="79"/>
      <c r="K47" s="79"/>
      <c r="L47" s="79"/>
      <c r="M47" s="79"/>
      <c r="N47" s="1"/>
      <c r="O47" s="1"/>
      <c r="P47" s="1"/>
      <c r="Q47" s="1"/>
      <c r="R47" s="1"/>
      <c r="S47" s="10"/>
      <c r="T47" s="10"/>
      <c r="U47" s="10"/>
      <c r="V47" s="10"/>
    </row>
    <row r="48" spans="1:22" x14ac:dyDescent="0.3">
      <c r="A48" s="15"/>
      <c r="B48" s="96" t="s">
        <v>13</v>
      </c>
      <c r="C48" s="2">
        <f t="shared" ref="C48:H48" si="0">C15+C16+C17+C18+C20+C21+C22+C19+C23+C24+C25+C26+C27+C28+C29+C30+C31+C32+C33+C34+C35+C36+C37+C38+C44+C45+C39+C40+C41+C42+C43+C46+C47</f>
        <v>0</v>
      </c>
      <c r="D48" s="2">
        <f t="shared" si="0"/>
        <v>0</v>
      </c>
      <c r="E48" s="2">
        <f t="shared" si="0"/>
        <v>0</v>
      </c>
      <c r="F48" s="2">
        <f t="shared" si="0"/>
        <v>0</v>
      </c>
      <c r="G48" s="2">
        <f t="shared" si="0"/>
        <v>0</v>
      </c>
      <c r="H48" s="2">
        <f t="shared" si="0"/>
        <v>0</v>
      </c>
      <c r="I48" s="2">
        <f t="shared" ref="I48:R48" si="1">I15+I16+I17+I18+I20+I21+I22+I23+I24+I25+I26+I27+I28+I29+I30+I31+I32+I33+I34+I35+I36+I37+I38+I39+I40+I41+I42+I43+I46+I47+I44+I45</f>
        <v>0</v>
      </c>
      <c r="J48" s="2">
        <f t="shared" si="1"/>
        <v>0</v>
      </c>
      <c r="K48" s="2">
        <f t="shared" si="1"/>
        <v>0</v>
      </c>
      <c r="L48" s="2">
        <f t="shared" si="1"/>
        <v>0</v>
      </c>
      <c r="M48" s="2">
        <f t="shared" si="1"/>
        <v>0</v>
      </c>
      <c r="N48" s="2">
        <f t="shared" si="1"/>
        <v>0</v>
      </c>
      <c r="O48" s="2">
        <f t="shared" si="1"/>
        <v>0</v>
      </c>
      <c r="P48" s="2">
        <f t="shared" si="1"/>
        <v>0</v>
      </c>
      <c r="Q48" s="2">
        <f t="shared" si="1"/>
        <v>0</v>
      </c>
      <c r="R48" s="2">
        <f t="shared" si="1"/>
        <v>0</v>
      </c>
      <c r="S48" s="10"/>
      <c r="T48" s="10"/>
      <c r="U48" s="10"/>
      <c r="V48" s="10"/>
    </row>
    <row r="49" spans="1:22" ht="10.050000000000001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30" customHeight="1" x14ac:dyDescent="0.3">
      <c r="A50" s="17" t="s">
        <v>66</v>
      </c>
      <c r="B50" s="50" t="s">
        <v>85</v>
      </c>
      <c r="C50" s="191"/>
      <c r="D50" s="191"/>
      <c r="E50" s="191"/>
      <c r="F50" s="191"/>
      <c r="G50" s="191"/>
      <c r="H50" s="191"/>
      <c r="I50" s="191"/>
      <c r="J50" s="192"/>
      <c r="K50" s="192"/>
      <c r="L50" s="192"/>
      <c r="M50" s="192"/>
      <c r="N50" s="191"/>
      <c r="O50" s="191"/>
      <c r="P50" s="191"/>
      <c r="Q50" s="191"/>
      <c r="R50" s="191"/>
      <c r="S50" s="10"/>
      <c r="T50" s="10"/>
      <c r="U50" s="10"/>
      <c r="V50" s="10"/>
    </row>
    <row r="51" spans="1:22" ht="10.050000000000001" customHeight="1" x14ac:dyDescent="0.3">
      <c r="A51" s="19"/>
      <c r="B51" s="99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0"/>
      <c r="T51" s="10"/>
      <c r="U51" s="10"/>
      <c r="V51" s="10"/>
    </row>
    <row r="52" spans="1:22" ht="30" customHeight="1" x14ac:dyDescent="0.3">
      <c r="A52" s="20" t="s">
        <v>67</v>
      </c>
      <c r="B52" s="100" t="s">
        <v>169</v>
      </c>
      <c r="C52" s="194"/>
      <c r="D52" s="194"/>
      <c r="E52" s="194"/>
      <c r="F52" s="194"/>
      <c r="G52" s="194"/>
      <c r="H52" s="194"/>
      <c r="I52" s="194"/>
      <c r="J52" s="195"/>
      <c r="K52" s="195"/>
      <c r="L52" s="195"/>
      <c r="M52" s="195"/>
      <c r="N52" s="194"/>
      <c r="O52" s="194"/>
      <c r="P52" s="194"/>
      <c r="Q52" s="194"/>
      <c r="R52" s="194"/>
      <c r="S52" s="10"/>
      <c r="T52" s="10"/>
      <c r="U52" s="10"/>
      <c r="V52" s="10"/>
    </row>
    <row r="53" spans="1:22" ht="10.050000000000001" customHeight="1" x14ac:dyDescent="0.3">
      <c r="A53" s="19"/>
      <c r="B53" s="101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0"/>
      <c r="T53" s="10"/>
      <c r="U53" s="10"/>
      <c r="V53" s="10"/>
    </row>
    <row r="54" spans="1:22" ht="67.8" customHeight="1" x14ac:dyDescent="0.3">
      <c r="A54" s="20" t="s">
        <v>68</v>
      </c>
      <c r="B54" s="102" t="s">
        <v>64</v>
      </c>
      <c r="C54" s="191"/>
      <c r="D54" s="191"/>
      <c r="E54" s="191"/>
      <c r="F54" s="191"/>
      <c r="G54" s="191"/>
      <c r="H54" s="191"/>
      <c r="I54" s="191"/>
      <c r="J54" s="192"/>
      <c r="K54" s="192"/>
      <c r="L54" s="192"/>
      <c r="M54" s="192"/>
      <c r="N54" s="191"/>
      <c r="O54" s="191"/>
      <c r="P54" s="191"/>
      <c r="Q54" s="191"/>
      <c r="R54" s="191"/>
      <c r="S54" s="10"/>
      <c r="T54" s="10"/>
      <c r="U54" s="10"/>
      <c r="V54" s="10"/>
    </row>
    <row r="55" spans="1:22" ht="10.050000000000001" customHeight="1" x14ac:dyDescent="0.3">
      <c r="A55" s="19"/>
      <c r="B55" s="103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0"/>
      <c r="T55" s="10"/>
      <c r="U55" s="10"/>
      <c r="V55" s="10"/>
    </row>
    <row r="56" spans="1:22" ht="30" customHeight="1" x14ac:dyDescent="0.3">
      <c r="A56" s="20" t="s">
        <v>69</v>
      </c>
      <c r="B56" s="104" t="s">
        <v>70</v>
      </c>
      <c r="C56" s="191"/>
      <c r="D56" s="191"/>
      <c r="E56" s="191"/>
      <c r="F56" s="191"/>
      <c r="G56" s="191"/>
      <c r="H56" s="191"/>
      <c r="I56" s="191"/>
      <c r="J56" s="192"/>
      <c r="K56" s="192"/>
      <c r="L56" s="192"/>
      <c r="M56" s="192"/>
      <c r="N56" s="191"/>
      <c r="O56" s="191"/>
      <c r="P56" s="191"/>
      <c r="Q56" s="191"/>
      <c r="R56" s="191"/>
      <c r="S56" s="10"/>
      <c r="T56" s="10"/>
      <c r="U56" s="10"/>
      <c r="V56" s="10"/>
    </row>
    <row r="57" spans="1:22" ht="10.050000000000001" customHeight="1" x14ac:dyDescent="0.3">
      <c r="A57" s="19"/>
      <c r="B57" s="103"/>
      <c r="C57" s="55"/>
      <c r="D57" s="55"/>
      <c r="E57" s="55"/>
      <c r="F57" s="55"/>
      <c r="G57" s="55"/>
      <c r="H57" s="55"/>
      <c r="I57" s="55"/>
      <c r="J57" s="56"/>
      <c r="K57" s="56"/>
      <c r="L57" s="56"/>
      <c r="M57" s="56"/>
      <c r="N57" s="55"/>
      <c r="O57" s="55"/>
      <c r="P57" s="55"/>
      <c r="Q57" s="55"/>
      <c r="R57" s="55"/>
      <c r="S57" s="10"/>
      <c r="T57" s="10"/>
      <c r="U57" s="10"/>
      <c r="V57" s="10"/>
    </row>
    <row r="58" spans="1:22" ht="30" customHeight="1" x14ac:dyDescent="0.3">
      <c r="A58" s="20" t="s">
        <v>71</v>
      </c>
      <c r="B58" s="105" t="s">
        <v>86</v>
      </c>
      <c r="C58" s="189"/>
      <c r="D58" s="189"/>
      <c r="E58" s="189"/>
      <c r="F58" s="189"/>
      <c r="G58" s="189"/>
      <c r="H58" s="189"/>
      <c r="I58" s="189"/>
      <c r="J58" s="190"/>
      <c r="K58" s="190"/>
      <c r="L58" s="190"/>
      <c r="M58" s="190"/>
      <c r="N58" s="189"/>
      <c r="O58" s="189"/>
      <c r="P58" s="189"/>
      <c r="Q58" s="189"/>
      <c r="R58" s="189"/>
      <c r="S58" s="10"/>
      <c r="T58" s="10"/>
      <c r="U58" s="10"/>
      <c r="V58" s="10"/>
    </row>
    <row r="59" spans="1:22" ht="10.050000000000001" customHeight="1" x14ac:dyDescent="0.3">
      <c r="A59" s="49"/>
      <c r="B59" s="106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10"/>
      <c r="T59" s="10"/>
      <c r="U59" s="10"/>
      <c r="V59" s="10"/>
    </row>
    <row r="60" spans="1:22" ht="30" customHeight="1" x14ac:dyDescent="0.3">
      <c r="A60" s="20" t="s">
        <v>89</v>
      </c>
      <c r="B60" s="105" t="s">
        <v>170</v>
      </c>
      <c r="C60" s="173"/>
      <c r="D60" s="173"/>
      <c r="E60" s="173"/>
      <c r="F60" s="173"/>
      <c r="G60" s="173"/>
      <c r="H60" s="173"/>
      <c r="I60" s="173"/>
      <c r="J60" s="174"/>
      <c r="K60" s="174"/>
      <c r="L60" s="174"/>
      <c r="M60" s="174"/>
      <c r="N60" s="173"/>
      <c r="O60" s="173"/>
      <c r="P60" s="173"/>
      <c r="Q60" s="173"/>
      <c r="R60" s="173"/>
      <c r="S60" s="10"/>
      <c r="T60" s="10"/>
      <c r="U60" s="10"/>
      <c r="V60" s="10"/>
    </row>
    <row r="61" spans="1:22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4.4" customHeight="1" x14ac:dyDescent="0.3">
      <c r="A62" s="21" t="s">
        <v>72</v>
      </c>
      <c r="B62" s="22" t="s">
        <v>29</v>
      </c>
      <c r="C62" s="23"/>
      <c r="D62" s="23"/>
      <c r="E62" s="23"/>
      <c r="F62" s="23"/>
      <c r="G62" s="23"/>
      <c r="H62" s="23"/>
      <c r="I62" s="23"/>
      <c r="J62" s="81"/>
      <c r="K62" s="81"/>
      <c r="L62" s="81"/>
      <c r="M62" s="81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5" customHeight="1" x14ac:dyDescent="0.3">
      <c r="A63" s="175" t="s">
        <v>57</v>
      </c>
      <c r="B63" s="178" t="s">
        <v>14</v>
      </c>
      <c r="C63" s="179" t="s">
        <v>0</v>
      </c>
      <c r="D63" s="180"/>
      <c r="E63" s="180"/>
      <c r="F63" s="180"/>
      <c r="G63" s="180"/>
      <c r="H63" s="180"/>
      <c r="I63" s="180"/>
      <c r="J63" s="181"/>
      <c r="K63" s="181"/>
      <c r="L63" s="181"/>
      <c r="M63" s="181"/>
      <c r="N63" s="180"/>
      <c r="O63" s="180"/>
      <c r="P63" s="181"/>
      <c r="Q63" s="166" t="s">
        <v>1</v>
      </c>
      <c r="R63" s="166"/>
      <c r="S63" s="166"/>
      <c r="T63" s="166"/>
      <c r="U63" s="166"/>
      <c r="V63" s="166"/>
    </row>
    <row r="64" spans="1:22" ht="23.25" customHeight="1" x14ac:dyDescent="0.3">
      <c r="A64" s="176"/>
      <c r="B64" s="178"/>
      <c r="C64" s="182" t="s">
        <v>15</v>
      </c>
      <c r="D64" s="182" t="s">
        <v>16</v>
      </c>
      <c r="E64" s="179" t="s">
        <v>17</v>
      </c>
      <c r="F64" s="180"/>
      <c r="G64" s="180"/>
      <c r="H64" s="180"/>
      <c r="I64" s="180"/>
      <c r="J64" s="181"/>
      <c r="K64" s="181"/>
      <c r="L64" s="181"/>
      <c r="M64" s="181"/>
      <c r="N64" s="180"/>
      <c r="O64" s="180"/>
      <c r="P64" s="181"/>
      <c r="Q64" s="184" t="s">
        <v>15</v>
      </c>
      <c r="R64" s="184" t="s">
        <v>16</v>
      </c>
      <c r="S64" s="166" t="s">
        <v>17</v>
      </c>
      <c r="T64" s="166"/>
      <c r="U64" s="166"/>
      <c r="V64" s="166"/>
    </row>
    <row r="65" spans="1:22" x14ac:dyDescent="0.3">
      <c r="A65" s="177"/>
      <c r="B65" s="178"/>
      <c r="C65" s="183"/>
      <c r="D65" s="183"/>
      <c r="E65" s="85" t="s">
        <v>3</v>
      </c>
      <c r="F65" s="85" t="s">
        <v>4</v>
      </c>
      <c r="G65" s="85" t="s">
        <v>5</v>
      </c>
      <c r="H65" s="85" t="s">
        <v>6</v>
      </c>
      <c r="I65" s="85" t="s">
        <v>7</v>
      </c>
      <c r="J65" s="85" t="s">
        <v>8</v>
      </c>
      <c r="K65" s="85" t="s">
        <v>139</v>
      </c>
      <c r="L65" s="89" t="s">
        <v>140</v>
      </c>
      <c r="M65" s="89" t="s">
        <v>141</v>
      </c>
      <c r="N65" s="89" t="s">
        <v>142</v>
      </c>
      <c r="O65" s="89" t="s">
        <v>143</v>
      </c>
      <c r="P65" s="84" t="s">
        <v>144</v>
      </c>
      <c r="Q65" s="184"/>
      <c r="R65" s="184"/>
      <c r="S65" s="90" t="s">
        <v>11</v>
      </c>
      <c r="T65" s="90" t="s">
        <v>12</v>
      </c>
      <c r="U65" s="90" t="s">
        <v>9</v>
      </c>
      <c r="V65" s="90" t="s">
        <v>10</v>
      </c>
    </row>
    <row r="66" spans="1:22" x14ac:dyDescent="0.3">
      <c r="A66" s="13">
        <v>1</v>
      </c>
      <c r="B66" s="3"/>
      <c r="C66" s="3"/>
      <c r="D66" s="1"/>
      <c r="E66" s="1"/>
      <c r="F66" s="1"/>
      <c r="G66" s="1"/>
      <c r="H66" s="1"/>
      <c r="I66" s="1"/>
      <c r="J66" s="79"/>
      <c r="K66" s="79"/>
      <c r="L66" s="79"/>
      <c r="M66" s="79"/>
      <c r="N66" s="1"/>
      <c r="O66" s="1"/>
      <c r="P66" s="1"/>
      <c r="Q66" s="3"/>
      <c r="R66" s="1"/>
      <c r="S66" s="1"/>
      <c r="T66" s="1"/>
      <c r="U66" s="1"/>
      <c r="V66" s="1"/>
    </row>
    <row r="67" spans="1:22" x14ac:dyDescent="0.3">
      <c r="A67" s="13">
        <v>2</v>
      </c>
      <c r="B67" s="3"/>
      <c r="C67" s="3"/>
      <c r="D67" s="1"/>
      <c r="E67" s="1"/>
      <c r="F67" s="1"/>
      <c r="G67" s="1"/>
      <c r="H67" s="1"/>
      <c r="I67" s="1"/>
      <c r="J67" s="79"/>
      <c r="K67" s="79"/>
      <c r="L67" s="79"/>
      <c r="M67" s="79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3</v>
      </c>
      <c r="B68" s="3"/>
      <c r="C68" s="3"/>
      <c r="D68" s="1"/>
      <c r="E68" s="1"/>
      <c r="F68" s="1"/>
      <c r="G68" s="1"/>
      <c r="H68" s="1"/>
      <c r="I68" s="1"/>
      <c r="J68" s="79"/>
      <c r="K68" s="79"/>
      <c r="L68" s="79"/>
      <c r="M68" s="79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4</v>
      </c>
      <c r="B69" s="3"/>
      <c r="C69" s="3"/>
      <c r="D69" s="1"/>
      <c r="E69" s="1"/>
      <c r="F69" s="1"/>
      <c r="G69" s="1"/>
      <c r="H69" s="1"/>
      <c r="I69" s="1"/>
      <c r="J69" s="79"/>
      <c r="K69" s="79"/>
      <c r="L69" s="79"/>
      <c r="M69" s="79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5</v>
      </c>
      <c r="B70" s="3"/>
      <c r="C70" s="3"/>
      <c r="D70" s="1"/>
      <c r="E70" s="1"/>
      <c r="F70" s="1"/>
      <c r="G70" s="1"/>
      <c r="H70" s="1"/>
      <c r="I70" s="1"/>
      <c r="J70" s="79"/>
      <c r="K70" s="79"/>
      <c r="L70" s="79"/>
      <c r="M70" s="79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6</v>
      </c>
      <c r="B71" s="3"/>
      <c r="C71" s="3"/>
      <c r="D71" s="1"/>
      <c r="E71" s="1"/>
      <c r="F71" s="1"/>
      <c r="G71" s="1"/>
      <c r="H71" s="1"/>
      <c r="I71" s="1"/>
      <c r="J71" s="79"/>
      <c r="K71" s="79"/>
      <c r="L71" s="79"/>
      <c r="M71" s="79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7</v>
      </c>
      <c r="B72" s="3"/>
      <c r="C72" s="3"/>
      <c r="D72" s="1"/>
      <c r="E72" s="1"/>
      <c r="F72" s="1"/>
      <c r="G72" s="1"/>
      <c r="H72" s="1"/>
      <c r="I72" s="1"/>
      <c r="J72" s="79"/>
      <c r="K72" s="79"/>
      <c r="L72" s="79"/>
      <c r="M72" s="79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8</v>
      </c>
      <c r="B73" s="3"/>
      <c r="C73" s="3"/>
      <c r="D73" s="1"/>
      <c r="E73" s="1"/>
      <c r="F73" s="1"/>
      <c r="G73" s="1"/>
      <c r="H73" s="1"/>
      <c r="I73" s="1"/>
      <c r="J73" s="79"/>
      <c r="K73" s="79"/>
      <c r="L73" s="79"/>
      <c r="M73" s="79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9</v>
      </c>
      <c r="B74" s="3"/>
      <c r="C74" s="3"/>
      <c r="D74" s="1"/>
      <c r="E74" s="1"/>
      <c r="F74" s="1"/>
      <c r="G74" s="1"/>
      <c r="H74" s="1"/>
      <c r="I74" s="1"/>
      <c r="J74" s="79"/>
      <c r="K74" s="79"/>
      <c r="L74" s="79"/>
      <c r="M74" s="79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10</v>
      </c>
      <c r="B75" s="3"/>
      <c r="C75" s="3"/>
      <c r="D75" s="1"/>
      <c r="E75" s="1"/>
      <c r="F75" s="1"/>
      <c r="G75" s="1"/>
      <c r="H75" s="1"/>
      <c r="I75" s="1"/>
      <c r="J75" s="79"/>
      <c r="K75" s="79"/>
      <c r="L75" s="79"/>
      <c r="M75" s="79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11</v>
      </c>
      <c r="B76" s="3"/>
      <c r="C76" s="3"/>
      <c r="D76" s="1"/>
      <c r="E76" s="1"/>
      <c r="F76" s="1"/>
      <c r="G76" s="1"/>
      <c r="H76" s="1"/>
      <c r="I76" s="1"/>
      <c r="J76" s="79"/>
      <c r="K76" s="79"/>
      <c r="L76" s="79"/>
      <c r="M76" s="79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12</v>
      </c>
      <c r="B77" s="3"/>
      <c r="C77" s="3"/>
      <c r="D77" s="1"/>
      <c r="E77" s="1"/>
      <c r="F77" s="1"/>
      <c r="G77" s="1"/>
      <c r="H77" s="1"/>
      <c r="I77" s="1"/>
      <c r="J77" s="79"/>
      <c r="K77" s="79"/>
      <c r="L77" s="79"/>
      <c r="M77" s="79"/>
      <c r="N77" s="1"/>
      <c r="O77" s="1"/>
      <c r="P77" s="1"/>
      <c r="Q77" s="3"/>
      <c r="R77" s="1"/>
      <c r="S77" s="1"/>
      <c r="T77" s="1"/>
      <c r="U77" s="1"/>
      <c r="V77" s="1"/>
    </row>
    <row r="78" spans="1:22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</row>
    <row r="79" spans="1:22" ht="49.95" customHeight="1" x14ac:dyDescent="0.3">
      <c r="A79" s="25" t="s">
        <v>73</v>
      </c>
      <c r="B79" s="52" t="s">
        <v>18</v>
      </c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</row>
    <row r="80" spans="1:22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1:22" ht="19.2" customHeight="1" x14ac:dyDescent="0.3">
      <c r="A81" s="25" t="s">
        <v>74</v>
      </c>
      <c r="B81" s="16" t="s">
        <v>30</v>
      </c>
      <c r="C81" s="168" t="s">
        <v>0</v>
      </c>
      <c r="D81" s="168"/>
      <c r="E81" s="168"/>
      <c r="F81" s="168"/>
      <c r="G81" s="168"/>
      <c r="H81" s="168"/>
      <c r="I81" s="168"/>
      <c r="J81" s="166"/>
      <c r="K81" s="166"/>
      <c r="L81" s="166"/>
      <c r="M81" s="166"/>
      <c r="N81" s="168"/>
      <c r="O81" s="168" t="s">
        <v>1</v>
      </c>
      <c r="P81" s="168"/>
      <c r="Q81" s="168"/>
      <c r="R81" s="168"/>
      <c r="S81" s="169" t="s">
        <v>19</v>
      </c>
      <c r="T81" s="24"/>
      <c r="U81" s="24"/>
      <c r="V81" s="24"/>
    </row>
    <row r="82" spans="1:22" ht="19.2" customHeight="1" x14ac:dyDescent="0.3">
      <c r="A82" s="26" t="s">
        <v>57</v>
      </c>
      <c r="B82" s="27" t="s">
        <v>14</v>
      </c>
      <c r="C82" s="87" t="s">
        <v>3</v>
      </c>
      <c r="D82" s="87" t="s">
        <v>4</v>
      </c>
      <c r="E82" s="87" t="s">
        <v>5</v>
      </c>
      <c r="F82" s="87" t="s">
        <v>6</v>
      </c>
      <c r="G82" s="87" t="s">
        <v>7</v>
      </c>
      <c r="H82" s="87" t="s">
        <v>8</v>
      </c>
      <c r="I82" s="87" t="s">
        <v>139</v>
      </c>
      <c r="J82" s="90" t="s">
        <v>140</v>
      </c>
      <c r="K82" s="90" t="s">
        <v>141</v>
      </c>
      <c r="L82" s="90" t="s">
        <v>142</v>
      </c>
      <c r="M82" s="90" t="s">
        <v>143</v>
      </c>
      <c r="N82" s="87" t="s">
        <v>144</v>
      </c>
      <c r="O82" s="87" t="s">
        <v>11</v>
      </c>
      <c r="P82" s="87" t="s">
        <v>12</v>
      </c>
      <c r="Q82" s="87" t="s">
        <v>9</v>
      </c>
      <c r="R82" s="87" t="s">
        <v>10</v>
      </c>
      <c r="S82" s="170"/>
      <c r="T82" s="24"/>
      <c r="U82" s="24"/>
      <c r="V82" s="24"/>
    </row>
    <row r="83" spans="1:22" x14ac:dyDescent="0.3">
      <c r="A83" s="13">
        <v>1</v>
      </c>
      <c r="B83" s="86">
        <f t="shared" ref="B83:B94" si="2">B66</f>
        <v>0</v>
      </c>
      <c r="C83" s="2">
        <f>E66*$D$66</f>
        <v>0</v>
      </c>
      <c r="D83" s="2">
        <f t="shared" ref="D83" si="3">F66*$D$66</f>
        <v>0</v>
      </c>
      <c r="E83" s="2">
        <f t="shared" ref="E83:H83" si="4">G66*$D$66</f>
        <v>0</v>
      </c>
      <c r="F83" s="2">
        <f t="shared" si="4"/>
        <v>0</v>
      </c>
      <c r="G83" s="2">
        <f t="shared" si="4"/>
        <v>0</v>
      </c>
      <c r="H83" s="2">
        <f t="shared" si="4"/>
        <v>0</v>
      </c>
      <c r="I83" s="2">
        <f t="shared" ref="I83:N83" si="5">K66*$D$66</f>
        <v>0</v>
      </c>
      <c r="J83" s="2">
        <f t="shared" si="5"/>
        <v>0</v>
      </c>
      <c r="K83" s="2">
        <f t="shared" si="5"/>
        <v>0</v>
      </c>
      <c r="L83" s="2">
        <f t="shared" si="5"/>
        <v>0</v>
      </c>
      <c r="M83" s="2">
        <f t="shared" si="5"/>
        <v>0</v>
      </c>
      <c r="N83" s="2">
        <f t="shared" si="5"/>
        <v>0</v>
      </c>
      <c r="O83" s="2">
        <f>S66*$R66</f>
        <v>0</v>
      </c>
      <c r="P83" s="2">
        <f>T66*$R66</f>
        <v>0</v>
      </c>
      <c r="Q83" s="2">
        <f>U66*$R66</f>
        <v>0</v>
      </c>
      <c r="R83" s="2">
        <f>V66*$R66</f>
        <v>0</v>
      </c>
      <c r="S83" s="28" t="e">
        <f>((SUM(O83:R83)-SUM(C83:N83))/SUM(C83:N83))*100%</f>
        <v>#DIV/0!</v>
      </c>
      <c r="T83" s="29"/>
      <c r="U83" s="24"/>
      <c r="V83" s="24"/>
    </row>
    <row r="84" spans="1:22" x14ac:dyDescent="0.3">
      <c r="A84" s="13">
        <v>2</v>
      </c>
      <c r="B84" s="86">
        <f t="shared" si="2"/>
        <v>0</v>
      </c>
      <c r="C84" s="2">
        <f t="shared" ref="C84" si="6">E67*$D$67</f>
        <v>0</v>
      </c>
      <c r="D84" s="2">
        <f t="shared" ref="D84" si="7">F67*$D$67</f>
        <v>0</v>
      </c>
      <c r="E84" s="2">
        <f t="shared" ref="E84" si="8">G67*$D$67</f>
        <v>0</v>
      </c>
      <c r="F84" s="2">
        <f t="shared" ref="F84" si="9">H67*$D$67</f>
        <v>0</v>
      </c>
      <c r="G84" s="2">
        <f t="shared" ref="G84" si="10">I67*$D$67</f>
        <v>0</v>
      </c>
      <c r="H84" s="2">
        <f t="shared" ref="H84" si="11">J67*$D$67</f>
        <v>0</v>
      </c>
      <c r="I84" s="2">
        <f t="shared" ref="I84" si="12">K67*$D$67</f>
        <v>0</v>
      </c>
      <c r="J84" s="2">
        <f t="shared" ref="J84" si="13">L67*$D$67</f>
        <v>0</v>
      </c>
      <c r="K84" s="2">
        <f t="shared" ref="K84" si="14">M67*$D$67</f>
        <v>0</v>
      </c>
      <c r="L84" s="2">
        <f t="shared" ref="L84" si="15">N67*$D$67</f>
        <v>0</v>
      </c>
      <c r="M84" s="2">
        <f t="shared" ref="M84" si="16">O67*$D$67</f>
        <v>0</v>
      </c>
      <c r="N84" s="2">
        <f t="shared" ref="N84" si="17">P67*$D$67</f>
        <v>0</v>
      </c>
      <c r="O84" s="2">
        <f t="shared" ref="O84:R94" si="18">S67*$R67</f>
        <v>0</v>
      </c>
      <c r="P84" s="2">
        <f t="shared" si="18"/>
        <v>0</v>
      </c>
      <c r="Q84" s="2">
        <f t="shared" si="18"/>
        <v>0</v>
      </c>
      <c r="R84" s="2">
        <f t="shared" si="18"/>
        <v>0</v>
      </c>
      <c r="S84" s="28" t="e">
        <f t="shared" ref="S84:S94" si="19">((SUM(O84:R84)-SUM(C84:N84))/SUM(C84:N84))*100%</f>
        <v>#DIV/0!</v>
      </c>
      <c r="T84" s="24"/>
      <c r="U84" s="24"/>
      <c r="V84" s="24"/>
    </row>
    <row r="85" spans="1:22" x14ac:dyDescent="0.3">
      <c r="A85" s="13">
        <v>3</v>
      </c>
      <c r="B85" s="86">
        <f t="shared" si="2"/>
        <v>0</v>
      </c>
      <c r="C85" s="2">
        <f t="shared" ref="C85" si="20">E68*$D$68</f>
        <v>0</v>
      </c>
      <c r="D85" s="2">
        <f t="shared" ref="D85" si="21">F68*$D$68</f>
        <v>0</v>
      </c>
      <c r="E85" s="2">
        <f t="shared" ref="E85" si="22">G68*$D$68</f>
        <v>0</v>
      </c>
      <c r="F85" s="2">
        <f t="shared" ref="F85" si="23">H68*$D$68</f>
        <v>0</v>
      </c>
      <c r="G85" s="2">
        <f t="shared" ref="G85" si="24">I68*$D$68</f>
        <v>0</v>
      </c>
      <c r="H85" s="2">
        <f t="shared" ref="H85" si="25">J68*$D$68</f>
        <v>0</v>
      </c>
      <c r="I85" s="2">
        <f t="shared" ref="I85" si="26">K68*$D$68</f>
        <v>0</v>
      </c>
      <c r="J85" s="2">
        <f t="shared" ref="J85" si="27">L68*$D$68</f>
        <v>0</v>
      </c>
      <c r="K85" s="2">
        <f t="shared" ref="K85" si="28">M68*$D$68</f>
        <v>0</v>
      </c>
      <c r="L85" s="2">
        <f t="shared" ref="L85" si="29">N68*$D$68</f>
        <v>0</v>
      </c>
      <c r="M85" s="2">
        <f t="shared" ref="M85" si="30">O68*$D$68</f>
        <v>0</v>
      </c>
      <c r="N85" s="2">
        <f t="shared" ref="N85" si="31">P68*$D$68</f>
        <v>0</v>
      </c>
      <c r="O85" s="2">
        <f t="shared" si="18"/>
        <v>0</v>
      </c>
      <c r="P85" s="2">
        <f t="shared" si="18"/>
        <v>0</v>
      </c>
      <c r="Q85" s="2">
        <f t="shared" si="18"/>
        <v>0</v>
      </c>
      <c r="R85" s="2">
        <f t="shared" si="18"/>
        <v>0</v>
      </c>
      <c r="S85" s="28" t="e">
        <f t="shared" si="19"/>
        <v>#DIV/0!</v>
      </c>
      <c r="T85" s="24"/>
      <c r="U85" s="24"/>
      <c r="V85" s="24"/>
    </row>
    <row r="86" spans="1:22" x14ac:dyDescent="0.3">
      <c r="A86" s="13">
        <v>4</v>
      </c>
      <c r="B86" s="86">
        <f t="shared" si="2"/>
        <v>0</v>
      </c>
      <c r="C86" s="2">
        <f t="shared" ref="C86" si="32">E69*$D$69</f>
        <v>0</v>
      </c>
      <c r="D86" s="2">
        <f t="shared" ref="D86" si="33">F69*$D$69</f>
        <v>0</v>
      </c>
      <c r="E86" s="2">
        <f t="shared" ref="E86" si="34">G69*$D$69</f>
        <v>0</v>
      </c>
      <c r="F86" s="2">
        <f t="shared" ref="F86" si="35">H69*$D$69</f>
        <v>0</v>
      </c>
      <c r="G86" s="2">
        <f t="shared" ref="G86" si="36">I69*$D$69</f>
        <v>0</v>
      </c>
      <c r="H86" s="2">
        <f t="shared" ref="H86" si="37">J69*$D$69</f>
        <v>0</v>
      </c>
      <c r="I86" s="2">
        <f t="shared" ref="I86" si="38">K69*$D$69</f>
        <v>0</v>
      </c>
      <c r="J86" s="2">
        <f t="shared" ref="J86" si="39">L69*$D$69</f>
        <v>0</v>
      </c>
      <c r="K86" s="2">
        <f t="shared" ref="K86" si="40">M69*$D$69</f>
        <v>0</v>
      </c>
      <c r="L86" s="2">
        <f t="shared" ref="L86" si="41">N69*$D$69</f>
        <v>0</v>
      </c>
      <c r="M86" s="2">
        <f t="shared" ref="M86" si="42">O69*$D$69</f>
        <v>0</v>
      </c>
      <c r="N86" s="2">
        <f t="shared" ref="N86" si="43">P69*$D$69</f>
        <v>0</v>
      </c>
      <c r="O86" s="2">
        <f t="shared" si="18"/>
        <v>0</v>
      </c>
      <c r="P86" s="2">
        <f t="shared" si="18"/>
        <v>0</v>
      </c>
      <c r="Q86" s="2">
        <f t="shared" si="18"/>
        <v>0</v>
      </c>
      <c r="R86" s="2">
        <f t="shared" si="18"/>
        <v>0</v>
      </c>
      <c r="S86" s="28" t="e">
        <f t="shared" si="19"/>
        <v>#DIV/0!</v>
      </c>
      <c r="T86" s="24"/>
      <c r="U86" s="24"/>
      <c r="V86" s="24"/>
    </row>
    <row r="87" spans="1:22" x14ac:dyDescent="0.3">
      <c r="A87" s="13">
        <v>5</v>
      </c>
      <c r="B87" s="86">
        <f t="shared" si="2"/>
        <v>0</v>
      </c>
      <c r="C87" s="2">
        <f t="shared" ref="C87" si="44">E70*$D$70</f>
        <v>0</v>
      </c>
      <c r="D87" s="2">
        <f t="shared" ref="D87" si="45">F70*$D$70</f>
        <v>0</v>
      </c>
      <c r="E87" s="2">
        <f t="shared" ref="E87" si="46">G70*$D$70</f>
        <v>0</v>
      </c>
      <c r="F87" s="2">
        <f t="shared" ref="F87" si="47">H70*$D$70</f>
        <v>0</v>
      </c>
      <c r="G87" s="2">
        <f t="shared" ref="G87" si="48">I70*$D$70</f>
        <v>0</v>
      </c>
      <c r="H87" s="2">
        <f t="shared" ref="H87" si="49">J70*$D$70</f>
        <v>0</v>
      </c>
      <c r="I87" s="2">
        <f t="shared" ref="I87" si="50">K70*$D$70</f>
        <v>0</v>
      </c>
      <c r="J87" s="2">
        <f t="shared" ref="J87" si="51">L70*$D$70</f>
        <v>0</v>
      </c>
      <c r="K87" s="2">
        <f t="shared" ref="K87" si="52">M70*$D$70</f>
        <v>0</v>
      </c>
      <c r="L87" s="2">
        <f t="shared" ref="L87" si="53">N70*$D$70</f>
        <v>0</v>
      </c>
      <c r="M87" s="2">
        <f t="shared" ref="M87" si="54">O70*$D$70</f>
        <v>0</v>
      </c>
      <c r="N87" s="2">
        <f t="shared" ref="N87" si="55">P70*$D$70</f>
        <v>0</v>
      </c>
      <c r="O87" s="2">
        <f t="shared" si="18"/>
        <v>0</v>
      </c>
      <c r="P87" s="2">
        <f t="shared" si="18"/>
        <v>0</v>
      </c>
      <c r="Q87" s="2">
        <f t="shared" si="18"/>
        <v>0</v>
      </c>
      <c r="R87" s="2">
        <f t="shared" si="18"/>
        <v>0</v>
      </c>
      <c r="S87" s="28" t="e">
        <f t="shared" si="19"/>
        <v>#DIV/0!</v>
      </c>
      <c r="T87" s="24"/>
      <c r="U87" s="24"/>
      <c r="V87" s="24"/>
    </row>
    <row r="88" spans="1:22" x14ac:dyDescent="0.3">
      <c r="A88" s="13">
        <v>6</v>
      </c>
      <c r="B88" s="86">
        <f t="shared" si="2"/>
        <v>0</v>
      </c>
      <c r="C88" s="2">
        <f>E71*$D$71</f>
        <v>0</v>
      </c>
      <c r="D88" s="2">
        <f t="shared" ref="D88" si="56">F71*$D$71</f>
        <v>0</v>
      </c>
      <c r="E88" s="2">
        <f t="shared" ref="E88" si="57">G71*$D$71</f>
        <v>0</v>
      </c>
      <c r="F88" s="2">
        <f t="shared" ref="F88" si="58">H71*$D$71</f>
        <v>0</v>
      </c>
      <c r="G88" s="2">
        <f t="shared" ref="G88" si="59">I71*$D$71</f>
        <v>0</v>
      </c>
      <c r="H88" s="2">
        <f t="shared" ref="H88" si="60">J71*$D$71</f>
        <v>0</v>
      </c>
      <c r="I88" s="2">
        <f t="shared" ref="I88" si="61">K71*$D$71</f>
        <v>0</v>
      </c>
      <c r="J88" s="2">
        <f t="shared" ref="J88" si="62">L71*$D$71</f>
        <v>0</v>
      </c>
      <c r="K88" s="2">
        <f t="shared" ref="K88" si="63">M71*$D$71</f>
        <v>0</v>
      </c>
      <c r="L88" s="2">
        <f t="shared" ref="L88" si="64">N71*$D$71</f>
        <v>0</v>
      </c>
      <c r="M88" s="2">
        <f t="shared" ref="M88" si="65">O71*$D$71</f>
        <v>0</v>
      </c>
      <c r="N88" s="2">
        <f t="shared" ref="N88" si="66">P71*$D$71</f>
        <v>0</v>
      </c>
      <c r="O88" s="2">
        <f t="shared" si="18"/>
        <v>0</v>
      </c>
      <c r="P88" s="2">
        <f t="shared" si="18"/>
        <v>0</v>
      </c>
      <c r="Q88" s="2">
        <f t="shared" si="18"/>
        <v>0</v>
      </c>
      <c r="R88" s="2">
        <f t="shared" si="18"/>
        <v>0</v>
      </c>
      <c r="S88" s="28" t="e">
        <f t="shared" si="19"/>
        <v>#DIV/0!</v>
      </c>
      <c r="T88" s="24"/>
      <c r="U88" s="24"/>
      <c r="V88" s="24"/>
    </row>
    <row r="89" spans="1:22" x14ac:dyDescent="0.3">
      <c r="A89" s="13">
        <v>7</v>
      </c>
      <c r="B89" s="86">
        <f t="shared" si="2"/>
        <v>0</v>
      </c>
      <c r="C89" s="2">
        <f t="shared" ref="C89" si="67">E72*$D$72</f>
        <v>0</v>
      </c>
      <c r="D89" s="2">
        <f t="shared" ref="D89" si="68">F72*$D$72</f>
        <v>0</v>
      </c>
      <c r="E89" s="2">
        <f t="shared" ref="E89" si="69">G72*$D$72</f>
        <v>0</v>
      </c>
      <c r="F89" s="2">
        <f t="shared" ref="F89" si="70">H72*$D$72</f>
        <v>0</v>
      </c>
      <c r="G89" s="2">
        <f t="shared" ref="G89" si="71">I72*$D$72</f>
        <v>0</v>
      </c>
      <c r="H89" s="2">
        <f t="shared" ref="H89" si="72">J72*$D$72</f>
        <v>0</v>
      </c>
      <c r="I89" s="2">
        <f t="shared" ref="I89" si="73">K72*$D$72</f>
        <v>0</v>
      </c>
      <c r="J89" s="2">
        <f t="shared" ref="J89" si="74">L72*$D$72</f>
        <v>0</v>
      </c>
      <c r="K89" s="2">
        <f t="shared" ref="K89" si="75">M72*$D$72</f>
        <v>0</v>
      </c>
      <c r="L89" s="2">
        <f t="shared" ref="L89" si="76">N72*$D$72</f>
        <v>0</v>
      </c>
      <c r="M89" s="2">
        <f t="shared" ref="M89" si="77">O72*$D$72</f>
        <v>0</v>
      </c>
      <c r="N89" s="2">
        <f t="shared" ref="N89" si="78">P72*$D$72</f>
        <v>0</v>
      </c>
      <c r="O89" s="2">
        <f t="shared" si="18"/>
        <v>0</v>
      </c>
      <c r="P89" s="2">
        <f t="shared" si="18"/>
        <v>0</v>
      </c>
      <c r="Q89" s="2">
        <f t="shared" si="18"/>
        <v>0</v>
      </c>
      <c r="R89" s="2">
        <f t="shared" si="18"/>
        <v>0</v>
      </c>
      <c r="S89" s="28" t="e">
        <f t="shared" si="19"/>
        <v>#DIV/0!</v>
      </c>
      <c r="T89" s="24"/>
      <c r="U89" s="24"/>
      <c r="V89" s="24"/>
    </row>
    <row r="90" spans="1:22" x14ac:dyDescent="0.3">
      <c r="A90" s="13">
        <v>8</v>
      </c>
      <c r="B90" s="86">
        <f t="shared" si="2"/>
        <v>0</v>
      </c>
      <c r="C90" s="2">
        <f t="shared" ref="C90" si="79">E73*$D$73</f>
        <v>0</v>
      </c>
      <c r="D90" s="2">
        <f t="shared" ref="D90" si="80">F73*$D$73</f>
        <v>0</v>
      </c>
      <c r="E90" s="2">
        <f t="shared" ref="E90" si="81">G73*$D$73</f>
        <v>0</v>
      </c>
      <c r="F90" s="2">
        <f t="shared" ref="F90" si="82">H73*$D$73</f>
        <v>0</v>
      </c>
      <c r="G90" s="2">
        <f t="shared" ref="G90" si="83">I73*$D$73</f>
        <v>0</v>
      </c>
      <c r="H90" s="2">
        <f t="shared" ref="H90" si="84">J73*$D$73</f>
        <v>0</v>
      </c>
      <c r="I90" s="2">
        <f t="shared" ref="I90" si="85">K73*$D$73</f>
        <v>0</v>
      </c>
      <c r="J90" s="2">
        <f t="shared" ref="J90" si="86">L73*$D$73</f>
        <v>0</v>
      </c>
      <c r="K90" s="2">
        <f t="shared" ref="K90" si="87">M73*$D$73</f>
        <v>0</v>
      </c>
      <c r="L90" s="2">
        <f t="shared" ref="L90" si="88">N73*$D$73</f>
        <v>0</v>
      </c>
      <c r="M90" s="2">
        <f t="shared" ref="M90" si="89">O73*$D$73</f>
        <v>0</v>
      </c>
      <c r="N90" s="2">
        <f t="shared" ref="N90" si="90">P73*$D$73</f>
        <v>0</v>
      </c>
      <c r="O90" s="2">
        <f t="shared" si="18"/>
        <v>0</v>
      </c>
      <c r="P90" s="2">
        <f t="shared" si="18"/>
        <v>0</v>
      </c>
      <c r="Q90" s="2">
        <f t="shared" si="18"/>
        <v>0</v>
      </c>
      <c r="R90" s="2">
        <f t="shared" si="18"/>
        <v>0</v>
      </c>
      <c r="S90" s="28" t="e">
        <f t="shared" si="19"/>
        <v>#DIV/0!</v>
      </c>
      <c r="T90" s="24"/>
      <c r="U90" s="24"/>
      <c r="V90" s="24"/>
    </row>
    <row r="91" spans="1:22" x14ac:dyDescent="0.3">
      <c r="A91" s="13">
        <v>9</v>
      </c>
      <c r="B91" s="86">
        <f t="shared" si="2"/>
        <v>0</v>
      </c>
      <c r="C91" s="2">
        <f t="shared" ref="C91" si="91">E74*$D$74</f>
        <v>0</v>
      </c>
      <c r="D91" s="2">
        <f t="shared" ref="D91" si="92">F74*$D$74</f>
        <v>0</v>
      </c>
      <c r="E91" s="2">
        <f t="shared" ref="E91" si="93">G74*$D$74</f>
        <v>0</v>
      </c>
      <c r="F91" s="2">
        <f t="shared" ref="F91" si="94">H74*$D$74</f>
        <v>0</v>
      </c>
      <c r="G91" s="2">
        <f t="shared" ref="G91" si="95">I74*$D$74</f>
        <v>0</v>
      </c>
      <c r="H91" s="2">
        <f t="shared" ref="H91" si="96">J74*$D$74</f>
        <v>0</v>
      </c>
      <c r="I91" s="2">
        <f t="shared" ref="I91" si="97">K74*$D$74</f>
        <v>0</v>
      </c>
      <c r="J91" s="2">
        <f t="shared" ref="J91" si="98">L74*$D$74</f>
        <v>0</v>
      </c>
      <c r="K91" s="2">
        <f t="shared" ref="K91" si="99">M74*$D$74</f>
        <v>0</v>
      </c>
      <c r="L91" s="2">
        <f t="shared" ref="L91" si="100">N74*$D$74</f>
        <v>0</v>
      </c>
      <c r="M91" s="2">
        <f t="shared" ref="M91" si="101">O74*$D$74</f>
        <v>0</v>
      </c>
      <c r="N91" s="2">
        <f t="shared" ref="N91" si="102">P74*$D$74</f>
        <v>0</v>
      </c>
      <c r="O91" s="2">
        <f t="shared" si="18"/>
        <v>0</v>
      </c>
      <c r="P91" s="2">
        <f t="shared" si="18"/>
        <v>0</v>
      </c>
      <c r="Q91" s="2">
        <f t="shared" si="18"/>
        <v>0</v>
      </c>
      <c r="R91" s="2">
        <f t="shared" si="18"/>
        <v>0</v>
      </c>
      <c r="S91" s="28" t="e">
        <f t="shared" si="19"/>
        <v>#DIV/0!</v>
      </c>
      <c r="T91" s="24"/>
      <c r="U91" s="24"/>
      <c r="V91" s="24"/>
    </row>
    <row r="92" spans="1:22" x14ac:dyDescent="0.3">
      <c r="A92" s="13">
        <v>10</v>
      </c>
      <c r="B92" s="86">
        <f t="shared" si="2"/>
        <v>0</v>
      </c>
      <c r="C92" s="2">
        <f t="shared" ref="C92" si="103">E75*$D$75</f>
        <v>0</v>
      </c>
      <c r="D92" s="2">
        <f t="shared" ref="D92" si="104">F75*$D$75</f>
        <v>0</v>
      </c>
      <c r="E92" s="2">
        <f t="shared" ref="E92" si="105">G75*$D$75</f>
        <v>0</v>
      </c>
      <c r="F92" s="2">
        <f t="shared" ref="F92" si="106">H75*$D$75</f>
        <v>0</v>
      </c>
      <c r="G92" s="2">
        <f t="shared" ref="G92" si="107">I75*$D$75</f>
        <v>0</v>
      </c>
      <c r="H92" s="2">
        <f t="shared" ref="H92" si="108">J75*$D$75</f>
        <v>0</v>
      </c>
      <c r="I92" s="2">
        <f t="shared" ref="I92" si="109">K75*$D$75</f>
        <v>0</v>
      </c>
      <c r="J92" s="2">
        <f t="shared" ref="J92" si="110">L75*$D$75</f>
        <v>0</v>
      </c>
      <c r="K92" s="2">
        <f t="shared" ref="K92" si="111">M75*$D$75</f>
        <v>0</v>
      </c>
      <c r="L92" s="2">
        <f t="shared" ref="L92" si="112">N75*$D$75</f>
        <v>0</v>
      </c>
      <c r="M92" s="2">
        <f t="shared" ref="M92" si="113">O75*$D$75</f>
        <v>0</v>
      </c>
      <c r="N92" s="2">
        <f t="shared" ref="N92" si="114">P75*$D$75</f>
        <v>0</v>
      </c>
      <c r="O92" s="2">
        <f t="shared" si="18"/>
        <v>0</v>
      </c>
      <c r="P92" s="2">
        <f t="shared" si="18"/>
        <v>0</v>
      </c>
      <c r="Q92" s="2">
        <f t="shared" si="18"/>
        <v>0</v>
      </c>
      <c r="R92" s="2">
        <f t="shared" si="18"/>
        <v>0</v>
      </c>
      <c r="S92" s="28" t="e">
        <f t="shared" si="19"/>
        <v>#DIV/0!</v>
      </c>
      <c r="T92" s="24"/>
      <c r="U92" s="24"/>
      <c r="V92" s="24"/>
    </row>
    <row r="93" spans="1:22" x14ac:dyDescent="0.3">
      <c r="A93" s="13">
        <v>11</v>
      </c>
      <c r="B93" s="86">
        <f t="shared" si="2"/>
        <v>0</v>
      </c>
      <c r="C93" s="2">
        <f t="shared" ref="C93" si="115">E76*$D$76</f>
        <v>0</v>
      </c>
      <c r="D93" s="2">
        <f t="shared" ref="D93" si="116">F76*$D$76</f>
        <v>0</v>
      </c>
      <c r="E93" s="2">
        <f t="shared" ref="E93" si="117">G76*$D$76</f>
        <v>0</v>
      </c>
      <c r="F93" s="2">
        <f t="shared" ref="F93" si="118">H76*$D$76</f>
        <v>0</v>
      </c>
      <c r="G93" s="2">
        <f t="shared" ref="G93" si="119">I76*$D$76</f>
        <v>0</v>
      </c>
      <c r="H93" s="2">
        <f t="shared" ref="H93" si="120">J76*$D$76</f>
        <v>0</v>
      </c>
      <c r="I93" s="2">
        <f t="shared" ref="I93" si="121">K76*$D$76</f>
        <v>0</v>
      </c>
      <c r="J93" s="2">
        <f t="shared" ref="J93" si="122">L76*$D$76</f>
        <v>0</v>
      </c>
      <c r="K93" s="2">
        <f t="shared" ref="K93" si="123">M76*$D$76</f>
        <v>0</v>
      </c>
      <c r="L93" s="2">
        <f t="shared" ref="L93" si="124">N76*$D$76</f>
        <v>0</v>
      </c>
      <c r="M93" s="2">
        <f t="shared" ref="M93" si="125">O76*$D$76</f>
        <v>0</v>
      </c>
      <c r="N93" s="2">
        <f t="shared" ref="N93" si="126">P76*$D$76</f>
        <v>0</v>
      </c>
      <c r="O93" s="2">
        <f t="shared" si="18"/>
        <v>0</v>
      </c>
      <c r="P93" s="2">
        <f t="shared" si="18"/>
        <v>0</v>
      </c>
      <c r="Q93" s="2">
        <f t="shared" si="18"/>
        <v>0</v>
      </c>
      <c r="R93" s="2">
        <f t="shared" si="18"/>
        <v>0</v>
      </c>
      <c r="S93" s="28" t="e">
        <f t="shared" si="19"/>
        <v>#DIV/0!</v>
      </c>
      <c r="T93" s="24"/>
      <c r="U93" s="24"/>
      <c r="V93" s="24"/>
    </row>
    <row r="94" spans="1:22" x14ac:dyDescent="0.3">
      <c r="A94" s="13">
        <v>12</v>
      </c>
      <c r="B94" s="86">
        <f t="shared" si="2"/>
        <v>0</v>
      </c>
      <c r="C94" s="2">
        <f t="shared" ref="C94" si="127">E77*$D$77</f>
        <v>0</v>
      </c>
      <c r="D94" s="2">
        <f t="shared" ref="D94" si="128">F77*$D$77</f>
        <v>0</v>
      </c>
      <c r="E94" s="2">
        <f t="shared" ref="E94" si="129">G77*$D$77</f>
        <v>0</v>
      </c>
      <c r="F94" s="2">
        <f t="shared" ref="F94" si="130">H77*$D$77</f>
        <v>0</v>
      </c>
      <c r="G94" s="2">
        <f t="shared" ref="G94" si="131">I77*$D$77</f>
        <v>0</v>
      </c>
      <c r="H94" s="2">
        <f t="shared" ref="H94" si="132">J77*$D$77</f>
        <v>0</v>
      </c>
      <c r="I94" s="2">
        <f t="shared" ref="I94" si="133">K77*$D$77</f>
        <v>0</v>
      </c>
      <c r="J94" s="2">
        <f t="shared" ref="J94" si="134">L77*$D$77</f>
        <v>0</v>
      </c>
      <c r="K94" s="2">
        <f t="shared" ref="K94" si="135">M77*$D$77</f>
        <v>0</v>
      </c>
      <c r="L94" s="2">
        <f t="shared" ref="L94" si="136">N77*$D$77</f>
        <v>0</v>
      </c>
      <c r="M94" s="2">
        <f t="shared" ref="M94" si="137">O77*$D$77</f>
        <v>0</v>
      </c>
      <c r="N94" s="2">
        <f t="shared" ref="N94" si="138">P77*$D$77</f>
        <v>0</v>
      </c>
      <c r="O94" s="2">
        <f t="shared" si="18"/>
        <v>0</v>
      </c>
      <c r="P94" s="2">
        <f t="shared" si="18"/>
        <v>0</v>
      </c>
      <c r="Q94" s="2">
        <f t="shared" si="18"/>
        <v>0</v>
      </c>
      <c r="R94" s="2">
        <f t="shared" si="18"/>
        <v>0</v>
      </c>
      <c r="S94" s="28" t="e">
        <f t="shared" si="19"/>
        <v>#DIV/0!</v>
      </c>
      <c r="T94" s="24"/>
      <c r="U94" s="24"/>
      <c r="V94" s="24"/>
    </row>
    <row r="95" spans="1:22" x14ac:dyDescent="0.3">
      <c r="A95" s="13"/>
      <c r="B95" s="86" t="s">
        <v>13</v>
      </c>
      <c r="C95" s="2">
        <f>SUM(C83:C94)</f>
        <v>0</v>
      </c>
      <c r="D95" s="2">
        <f t="shared" ref="D95:G95" si="139">SUM(D83:D94)</f>
        <v>0</v>
      </c>
      <c r="E95" s="2">
        <f t="shared" si="139"/>
        <v>0</v>
      </c>
      <c r="F95" s="2">
        <f t="shared" si="139"/>
        <v>0</v>
      </c>
      <c r="G95" s="2">
        <f t="shared" si="139"/>
        <v>0</v>
      </c>
      <c r="H95" s="2">
        <f t="shared" ref="H95:R95" si="140">SUM(H83:H94)</f>
        <v>0</v>
      </c>
      <c r="I95" s="2">
        <f t="shared" si="140"/>
        <v>0</v>
      </c>
      <c r="J95" s="2">
        <f t="shared" si="140"/>
        <v>0</v>
      </c>
      <c r="K95" s="2">
        <f t="shared" si="140"/>
        <v>0</v>
      </c>
      <c r="L95" s="2">
        <f t="shared" si="140"/>
        <v>0</v>
      </c>
      <c r="M95" s="2">
        <f t="shared" si="140"/>
        <v>0</v>
      </c>
      <c r="N95" s="2">
        <f t="shared" si="140"/>
        <v>0</v>
      </c>
      <c r="O95" s="2">
        <f t="shared" si="140"/>
        <v>0</v>
      </c>
      <c r="P95" s="2">
        <f t="shared" si="140"/>
        <v>0</v>
      </c>
      <c r="Q95" s="2">
        <f t="shared" si="140"/>
        <v>0</v>
      </c>
      <c r="R95" s="2">
        <f t="shared" si="140"/>
        <v>0</v>
      </c>
      <c r="S95" s="30" t="e">
        <f>AVERAGE(S83:S94)</f>
        <v>#DIV/0!</v>
      </c>
      <c r="T95" s="24"/>
      <c r="U95" s="24"/>
      <c r="V95" s="24"/>
    </row>
    <row r="96" spans="1:22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</row>
    <row r="97" spans="1:22" ht="19.2" customHeight="1" x14ac:dyDescent="0.3">
      <c r="A97" s="25" t="s">
        <v>75</v>
      </c>
      <c r="B97" s="18" t="s">
        <v>31</v>
      </c>
      <c r="C97" s="168" t="s">
        <v>0</v>
      </c>
      <c r="D97" s="168"/>
      <c r="E97" s="168"/>
      <c r="F97" s="168"/>
      <c r="G97" s="168"/>
      <c r="H97" s="168"/>
      <c r="I97" s="168"/>
      <c r="J97" s="166"/>
      <c r="K97" s="166"/>
      <c r="L97" s="166"/>
      <c r="M97" s="166"/>
      <c r="N97" s="168"/>
      <c r="O97" s="168" t="s">
        <v>1</v>
      </c>
      <c r="P97" s="168"/>
      <c r="Q97" s="168"/>
      <c r="R97" s="168"/>
      <c r="S97" s="171" t="s">
        <v>20</v>
      </c>
      <c r="T97" s="24"/>
      <c r="U97" s="24"/>
      <c r="V97" s="24"/>
    </row>
    <row r="98" spans="1:22" ht="19.2" customHeight="1" x14ac:dyDescent="0.3">
      <c r="A98" s="26" t="s">
        <v>57</v>
      </c>
      <c r="B98" s="14" t="s">
        <v>21</v>
      </c>
      <c r="C98" s="87" t="s">
        <v>3</v>
      </c>
      <c r="D98" s="87" t="s">
        <v>4</v>
      </c>
      <c r="E98" s="87" t="s">
        <v>5</v>
      </c>
      <c r="F98" s="87" t="s">
        <v>6</v>
      </c>
      <c r="G98" s="87" t="s">
        <v>7</v>
      </c>
      <c r="H98" s="87" t="s">
        <v>8</v>
      </c>
      <c r="I98" s="87" t="s">
        <v>139</v>
      </c>
      <c r="J98" s="90" t="s">
        <v>140</v>
      </c>
      <c r="K98" s="90" t="s">
        <v>141</v>
      </c>
      <c r="L98" s="90" t="s">
        <v>142</v>
      </c>
      <c r="M98" s="90" t="s">
        <v>143</v>
      </c>
      <c r="N98" s="87" t="s">
        <v>144</v>
      </c>
      <c r="O98" s="85" t="s">
        <v>11</v>
      </c>
      <c r="P98" s="85" t="s">
        <v>12</v>
      </c>
      <c r="Q98" s="85" t="s">
        <v>9</v>
      </c>
      <c r="R98" s="85" t="s">
        <v>10</v>
      </c>
      <c r="S98" s="172"/>
      <c r="T98" s="24"/>
      <c r="U98" s="24"/>
      <c r="V98" s="24"/>
    </row>
    <row r="99" spans="1:22" x14ac:dyDescent="0.3">
      <c r="A99" s="13">
        <v>1</v>
      </c>
      <c r="B99" s="86" t="s">
        <v>58</v>
      </c>
      <c r="C99" s="2">
        <f>C95</f>
        <v>0</v>
      </c>
      <c r="D99" s="2">
        <f t="shared" ref="D99:R99" si="141">D95</f>
        <v>0</v>
      </c>
      <c r="E99" s="2">
        <f t="shared" si="141"/>
        <v>0</v>
      </c>
      <c r="F99" s="2">
        <f t="shared" si="141"/>
        <v>0</v>
      </c>
      <c r="G99" s="2">
        <f t="shared" si="141"/>
        <v>0</v>
      </c>
      <c r="H99" s="2">
        <f t="shared" si="141"/>
        <v>0</v>
      </c>
      <c r="I99" s="2">
        <f t="shared" si="141"/>
        <v>0</v>
      </c>
      <c r="J99" s="2">
        <f t="shared" si="141"/>
        <v>0</v>
      </c>
      <c r="K99" s="2">
        <f t="shared" si="141"/>
        <v>0</v>
      </c>
      <c r="L99" s="2">
        <f t="shared" si="141"/>
        <v>0</v>
      </c>
      <c r="M99" s="2">
        <f t="shared" si="141"/>
        <v>0</v>
      </c>
      <c r="N99" s="2">
        <f t="shared" si="141"/>
        <v>0</v>
      </c>
      <c r="O99" s="2">
        <f t="shared" si="141"/>
        <v>0</v>
      </c>
      <c r="P99" s="2">
        <f t="shared" si="141"/>
        <v>0</v>
      </c>
      <c r="Q99" s="2">
        <f t="shared" si="141"/>
        <v>0</v>
      </c>
      <c r="R99" s="2">
        <f t="shared" si="141"/>
        <v>0</v>
      </c>
      <c r="S99" s="2">
        <f t="shared" ref="S99:S107" si="142">SUM(C99:R99)</f>
        <v>0</v>
      </c>
      <c r="T99" s="24"/>
      <c r="U99" s="24"/>
      <c r="V99" s="24"/>
    </row>
    <row r="100" spans="1:22" ht="14.4" customHeight="1" x14ac:dyDescent="0.3">
      <c r="A100" s="13">
        <v>2</v>
      </c>
      <c r="B100" s="11" t="s">
        <v>59</v>
      </c>
      <c r="C100" s="4"/>
      <c r="D100" s="4"/>
      <c r="E100" s="4"/>
      <c r="F100" s="4"/>
      <c r="G100" s="4"/>
      <c r="H100" s="4"/>
      <c r="I100" s="4"/>
      <c r="J100" s="82"/>
      <c r="K100" s="82"/>
      <c r="L100" s="82"/>
      <c r="M100" s="82"/>
      <c r="N100" s="4"/>
      <c r="O100" s="4"/>
      <c r="P100" s="4"/>
      <c r="Q100" s="4"/>
      <c r="R100" s="4"/>
      <c r="S100" s="2">
        <f t="shared" si="142"/>
        <v>0</v>
      </c>
      <c r="T100" s="24"/>
      <c r="U100" s="24"/>
      <c r="V100" s="24"/>
    </row>
    <row r="101" spans="1:22" ht="14.4" customHeight="1" x14ac:dyDescent="0.3">
      <c r="A101" s="13">
        <v>3</v>
      </c>
      <c r="B101" s="11" t="s">
        <v>60</v>
      </c>
      <c r="C101" s="47"/>
      <c r="D101" s="47"/>
      <c r="E101" s="47"/>
      <c r="F101" s="47"/>
      <c r="G101" s="47"/>
      <c r="H101" s="47"/>
      <c r="I101" s="47"/>
      <c r="J101" s="80"/>
      <c r="K101" s="80"/>
      <c r="L101" s="80"/>
      <c r="M101" s="80"/>
      <c r="N101" s="47"/>
      <c r="O101" s="47"/>
      <c r="P101" s="47"/>
      <c r="Q101" s="47"/>
      <c r="R101" s="47"/>
      <c r="S101" s="2">
        <f t="shared" si="142"/>
        <v>0</v>
      </c>
      <c r="T101" s="24"/>
      <c r="U101" s="24"/>
      <c r="V101" s="24"/>
    </row>
    <row r="102" spans="1:22" ht="14.4" customHeight="1" x14ac:dyDescent="0.3">
      <c r="A102" s="13">
        <v>4</v>
      </c>
      <c r="B102" s="11" t="s">
        <v>147</v>
      </c>
      <c r="C102" s="2">
        <f t="shared" ref="C102:R102" si="143">SUM(C15:C19)</f>
        <v>0</v>
      </c>
      <c r="D102" s="2">
        <f t="shared" si="143"/>
        <v>0</v>
      </c>
      <c r="E102" s="2">
        <f t="shared" si="143"/>
        <v>0</v>
      </c>
      <c r="F102" s="2">
        <f t="shared" si="143"/>
        <v>0</v>
      </c>
      <c r="G102" s="2">
        <f t="shared" si="143"/>
        <v>0</v>
      </c>
      <c r="H102" s="2">
        <f t="shared" si="143"/>
        <v>0</v>
      </c>
      <c r="I102" s="2">
        <f t="shared" si="143"/>
        <v>0</v>
      </c>
      <c r="J102" s="2">
        <f t="shared" si="143"/>
        <v>0</v>
      </c>
      <c r="K102" s="2">
        <f t="shared" si="143"/>
        <v>0</v>
      </c>
      <c r="L102" s="2">
        <f t="shared" si="143"/>
        <v>0</v>
      </c>
      <c r="M102" s="2">
        <f t="shared" si="143"/>
        <v>0</v>
      </c>
      <c r="N102" s="2">
        <f t="shared" si="143"/>
        <v>0</v>
      </c>
      <c r="O102" s="2">
        <f t="shared" si="143"/>
        <v>0</v>
      </c>
      <c r="P102" s="2">
        <f t="shared" si="143"/>
        <v>0</v>
      </c>
      <c r="Q102" s="2">
        <f t="shared" si="143"/>
        <v>0</v>
      </c>
      <c r="R102" s="2">
        <f t="shared" si="143"/>
        <v>0</v>
      </c>
      <c r="S102" s="2">
        <f t="shared" si="142"/>
        <v>0</v>
      </c>
      <c r="T102" s="24"/>
      <c r="U102" s="31"/>
      <c r="V102" s="24"/>
    </row>
    <row r="103" spans="1:22" ht="14.4" customHeight="1" x14ac:dyDescent="0.3">
      <c r="A103" s="13">
        <v>5</v>
      </c>
      <c r="B103" s="147" t="s">
        <v>61</v>
      </c>
      <c r="C103" s="2">
        <f>C48-(C15+C16+C17+C18+C19)</f>
        <v>0</v>
      </c>
      <c r="D103" s="2">
        <f t="shared" ref="D103:R103" si="144">D48-(D15+D16+D17+D18+D19)</f>
        <v>0</v>
      </c>
      <c r="E103" s="2">
        <f t="shared" si="144"/>
        <v>0</v>
      </c>
      <c r="F103" s="2">
        <f t="shared" si="144"/>
        <v>0</v>
      </c>
      <c r="G103" s="2">
        <f t="shared" si="144"/>
        <v>0</v>
      </c>
      <c r="H103" s="2">
        <f t="shared" si="144"/>
        <v>0</v>
      </c>
      <c r="I103" s="2">
        <f t="shared" si="144"/>
        <v>0</v>
      </c>
      <c r="J103" s="2">
        <f t="shared" si="144"/>
        <v>0</v>
      </c>
      <c r="K103" s="2">
        <f t="shared" si="144"/>
        <v>0</v>
      </c>
      <c r="L103" s="2">
        <f t="shared" si="144"/>
        <v>0</v>
      </c>
      <c r="M103" s="2">
        <f t="shared" si="144"/>
        <v>0</v>
      </c>
      <c r="N103" s="2">
        <f t="shared" si="144"/>
        <v>0</v>
      </c>
      <c r="O103" s="2">
        <f t="shared" si="144"/>
        <v>0</v>
      </c>
      <c r="P103" s="2">
        <f t="shared" si="144"/>
        <v>0</v>
      </c>
      <c r="Q103" s="2">
        <f t="shared" si="144"/>
        <v>0</v>
      </c>
      <c r="R103" s="2">
        <f t="shared" si="144"/>
        <v>0</v>
      </c>
      <c r="S103" s="2">
        <f t="shared" si="142"/>
        <v>0</v>
      </c>
      <c r="T103" s="24"/>
      <c r="U103" s="32"/>
      <c r="V103" s="24"/>
    </row>
    <row r="104" spans="1:22" ht="14.4" customHeight="1" x14ac:dyDescent="0.3">
      <c r="A104" s="13">
        <v>6</v>
      </c>
      <c r="B104" s="147" t="s">
        <v>146</v>
      </c>
      <c r="C104" s="2">
        <f t="shared" ref="C104:R104" si="145">SUM(C15:C18)</f>
        <v>0</v>
      </c>
      <c r="D104" s="2">
        <f t="shared" si="145"/>
        <v>0</v>
      </c>
      <c r="E104" s="2">
        <f t="shared" si="145"/>
        <v>0</v>
      </c>
      <c r="F104" s="2">
        <f t="shared" si="145"/>
        <v>0</v>
      </c>
      <c r="G104" s="2">
        <f t="shared" si="145"/>
        <v>0</v>
      </c>
      <c r="H104" s="2">
        <f t="shared" si="145"/>
        <v>0</v>
      </c>
      <c r="I104" s="2">
        <f t="shared" si="145"/>
        <v>0</v>
      </c>
      <c r="J104" s="2">
        <f t="shared" si="145"/>
        <v>0</v>
      </c>
      <c r="K104" s="2">
        <f t="shared" si="145"/>
        <v>0</v>
      </c>
      <c r="L104" s="2">
        <f t="shared" si="145"/>
        <v>0</v>
      </c>
      <c r="M104" s="2">
        <f t="shared" si="145"/>
        <v>0</v>
      </c>
      <c r="N104" s="2">
        <f t="shared" si="145"/>
        <v>0</v>
      </c>
      <c r="O104" s="2">
        <f t="shared" si="145"/>
        <v>0</v>
      </c>
      <c r="P104" s="2">
        <f t="shared" si="145"/>
        <v>0</v>
      </c>
      <c r="Q104" s="2">
        <f t="shared" si="145"/>
        <v>0</v>
      </c>
      <c r="R104" s="2">
        <f t="shared" si="145"/>
        <v>0</v>
      </c>
      <c r="S104" s="2">
        <f t="shared" si="142"/>
        <v>0</v>
      </c>
      <c r="T104" s="24"/>
      <c r="U104" s="24"/>
      <c r="V104" s="24"/>
    </row>
    <row r="105" spans="1:22" ht="14.4" customHeight="1" x14ac:dyDescent="0.3">
      <c r="A105" s="13">
        <v>7</v>
      </c>
      <c r="B105" s="147" t="s">
        <v>145</v>
      </c>
      <c r="C105" s="2">
        <f>(R7*2700)+(R8*2025)+(R9*1350)</f>
        <v>0</v>
      </c>
      <c r="D105" s="2">
        <f>(R7*2700)+(R8*2025)+(R9*1350)</f>
        <v>0</v>
      </c>
      <c r="E105" s="2">
        <f>(R7*2700)+(R8*2025)+(R9*1350)</f>
        <v>0</v>
      </c>
      <c r="F105" s="2">
        <f>(R7*2700)+(R8*2025)+(R9*1350)</f>
        <v>0</v>
      </c>
      <c r="G105" s="2">
        <f>(R7*2700)+(R8*2025)+(R9*1350)</f>
        <v>0</v>
      </c>
      <c r="H105" s="2">
        <f>(R7*2700)+(R8*2025)+(R9*1350)</f>
        <v>0</v>
      </c>
      <c r="I105" s="2">
        <f>(R7*2700)+(R8*2025)+(R9*1350)</f>
        <v>0</v>
      </c>
      <c r="J105" s="2">
        <f>(R7*2700)+(R8*2025)+(R9*1350)</f>
        <v>0</v>
      </c>
      <c r="K105" s="2">
        <f>(R7*2700)+(R8*2025)+(R9*1350)</f>
        <v>0</v>
      </c>
      <c r="L105" s="2">
        <f>(R7*2700)+(R8*2025)+(R9*1350)</f>
        <v>0</v>
      </c>
      <c r="M105" s="2">
        <f>(R7*2700)+(R8*2025)+(R9*1350)</f>
        <v>0</v>
      </c>
      <c r="N105" s="2">
        <f>(R7*2700)+(R8*2025)+(R9*1350)</f>
        <v>0</v>
      </c>
      <c r="O105" s="2">
        <v>0</v>
      </c>
      <c r="P105" s="2">
        <v>0</v>
      </c>
      <c r="Q105" s="2">
        <v>0</v>
      </c>
      <c r="R105" s="2">
        <v>0</v>
      </c>
      <c r="S105" s="2">
        <f t="shared" si="142"/>
        <v>0</v>
      </c>
      <c r="T105" s="24"/>
      <c r="U105" s="24"/>
      <c r="V105" s="24"/>
    </row>
    <row r="106" spans="1:22" ht="15.6" x14ac:dyDescent="0.3">
      <c r="A106" s="13">
        <v>8</v>
      </c>
      <c r="B106" s="147" t="s">
        <v>171</v>
      </c>
      <c r="C106" s="2">
        <f>C102</f>
        <v>0</v>
      </c>
      <c r="D106" s="2">
        <f t="shared" ref="D106:R106" si="146">D102</f>
        <v>0</v>
      </c>
      <c r="E106" s="2">
        <f t="shared" si="146"/>
        <v>0</v>
      </c>
      <c r="F106" s="2">
        <f t="shared" si="146"/>
        <v>0</v>
      </c>
      <c r="G106" s="2">
        <f t="shared" si="146"/>
        <v>0</v>
      </c>
      <c r="H106" s="2">
        <f t="shared" si="146"/>
        <v>0</v>
      </c>
      <c r="I106" s="2">
        <f t="shared" si="146"/>
        <v>0</v>
      </c>
      <c r="J106" s="2">
        <f t="shared" si="146"/>
        <v>0</v>
      </c>
      <c r="K106" s="2">
        <f t="shared" si="146"/>
        <v>0</v>
      </c>
      <c r="L106" s="2">
        <f t="shared" si="146"/>
        <v>0</v>
      </c>
      <c r="M106" s="2">
        <f t="shared" si="146"/>
        <v>0</v>
      </c>
      <c r="N106" s="2">
        <f t="shared" si="146"/>
        <v>0</v>
      </c>
      <c r="O106" s="2">
        <f t="shared" si="146"/>
        <v>0</v>
      </c>
      <c r="P106" s="2">
        <f t="shared" si="146"/>
        <v>0</v>
      </c>
      <c r="Q106" s="2">
        <f t="shared" si="146"/>
        <v>0</v>
      </c>
      <c r="R106" s="2">
        <f t="shared" si="146"/>
        <v>0</v>
      </c>
      <c r="S106" s="2">
        <f t="shared" si="142"/>
        <v>0</v>
      </c>
      <c r="T106" s="24"/>
      <c r="U106" s="24"/>
      <c r="V106" s="24"/>
    </row>
    <row r="107" spans="1:22" x14ac:dyDescent="0.3">
      <c r="A107" s="13">
        <v>9</v>
      </c>
      <c r="B107" s="148" t="s">
        <v>62</v>
      </c>
      <c r="C107" s="33">
        <f t="shared" ref="C107:R107" si="147">C99-C103</f>
        <v>0</v>
      </c>
      <c r="D107" s="33">
        <f t="shared" si="147"/>
        <v>0</v>
      </c>
      <c r="E107" s="33">
        <f t="shared" si="147"/>
        <v>0</v>
      </c>
      <c r="F107" s="33">
        <f t="shared" si="147"/>
        <v>0</v>
      </c>
      <c r="G107" s="33">
        <f t="shared" si="147"/>
        <v>0</v>
      </c>
      <c r="H107" s="33">
        <f t="shared" si="147"/>
        <v>0</v>
      </c>
      <c r="I107" s="33">
        <f t="shared" si="147"/>
        <v>0</v>
      </c>
      <c r="J107" s="33">
        <f t="shared" si="147"/>
        <v>0</v>
      </c>
      <c r="K107" s="33">
        <f t="shared" si="147"/>
        <v>0</v>
      </c>
      <c r="L107" s="33">
        <f t="shared" si="147"/>
        <v>0</v>
      </c>
      <c r="M107" s="33">
        <f t="shared" si="147"/>
        <v>0</v>
      </c>
      <c r="N107" s="33">
        <f t="shared" si="147"/>
        <v>0</v>
      </c>
      <c r="O107" s="33">
        <f t="shared" si="147"/>
        <v>0</v>
      </c>
      <c r="P107" s="33">
        <f t="shared" si="147"/>
        <v>0</v>
      </c>
      <c r="Q107" s="33">
        <f t="shared" si="147"/>
        <v>0</v>
      </c>
      <c r="R107" s="33">
        <f t="shared" si="147"/>
        <v>0</v>
      </c>
      <c r="S107" s="33">
        <f t="shared" si="142"/>
        <v>0</v>
      </c>
      <c r="T107" s="24"/>
      <c r="U107" s="24"/>
      <c r="V107" s="24"/>
    </row>
    <row r="108" spans="1:22" x14ac:dyDescent="0.3">
      <c r="A108" s="13">
        <v>11</v>
      </c>
      <c r="B108" s="22" t="s">
        <v>165</v>
      </c>
      <c r="C108" s="33">
        <f>(C99+CC110100+C101+C104+C105)-((C106+C103)-C47)</f>
        <v>0</v>
      </c>
      <c r="D108" s="33">
        <f t="shared" ref="D108:R108" si="148">(D99+D100+D101+D104+D105)-((D106+D103)-D47)+C108</f>
        <v>0</v>
      </c>
      <c r="E108" s="33">
        <f t="shared" si="148"/>
        <v>0</v>
      </c>
      <c r="F108" s="33">
        <f t="shared" si="148"/>
        <v>0</v>
      </c>
      <c r="G108" s="33">
        <f t="shared" si="148"/>
        <v>0</v>
      </c>
      <c r="H108" s="33">
        <f t="shared" si="148"/>
        <v>0</v>
      </c>
      <c r="I108" s="33">
        <f t="shared" si="148"/>
        <v>0</v>
      </c>
      <c r="J108" s="33">
        <f t="shared" si="148"/>
        <v>0</v>
      </c>
      <c r="K108" s="33">
        <f t="shared" si="148"/>
        <v>0</v>
      </c>
      <c r="L108" s="33">
        <f t="shared" si="148"/>
        <v>0</v>
      </c>
      <c r="M108" s="33">
        <f t="shared" si="148"/>
        <v>0</v>
      </c>
      <c r="N108" s="33">
        <f t="shared" si="148"/>
        <v>0</v>
      </c>
      <c r="O108" s="33">
        <f t="shared" si="148"/>
        <v>0</v>
      </c>
      <c r="P108" s="33">
        <f t="shared" si="148"/>
        <v>0</v>
      </c>
      <c r="Q108" s="33">
        <f t="shared" si="148"/>
        <v>0</v>
      </c>
      <c r="R108" s="33">
        <f t="shared" si="148"/>
        <v>0</v>
      </c>
      <c r="S108" s="33">
        <f>(S99+S100+S101+S104+S105)-((S106+S103)-S47)</f>
        <v>0</v>
      </c>
      <c r="T108" s="24"/>
      <c r="U108" s="24"/>
      <c r="V108" s="24"/>
    </row>
    <row r="109" spans="1:22" x14ac:dyDescent="0.3">
      <c r="A109" s="24"/>
      <c r="B109" s="34"/>
      <c r="C109" s="35"/>
      <c r="D109" s="35"/>
      <c r="E109" s="35"/>
      <c r="F109" s="35"/>
      <c r="G109" s="35"/>
      <c r="H109" s="35"/>
      <c r="I109" s="35"/>
      <c r="J109" s="83"/>
      <c r="K109" s="83"/>
      <c r="L109" s="83"/>
      <c r="M109" s="83"/>
      <c r="N109" s="35"/>
      <c r="O109" s="35"/>
      <c r="P109" s="35"/>
      <c r="Q109" s="35"/>
      <c r="R109" s="35"/>
      <c r="S109" s="36"/>
      <c r="T109" s="24"/>
      <c r="U109" s="24"/>
      <c r="V109" s="24"/>
    </row>
    <row r="110" spans="1:22" ht="54" customHeight="1" x14ac:dyDescent="0.3">
      <c r="A110" s="25" t="s">
        <v>78</v>
      </c>
      <c r="B110" s="51" t="s">
        <v>22</v>
      </c>
      <c r="C110" s="153"/>
      <c r="D110" s="153"/>
      <c r="E110" s="153"/>
      <c r="F110" s="153"/>
      <c r="G110" s="153"/>
      <c r="H110" s="153"/>
      <c r="I110" s="153"/>
      <c r="J110" s="154"/>
      <c r="K110" s="154"/>
      <c r="L110" s="154"/>
      <c r="M110" s="154"/>
      <c r="N110" s="153"/>
      <c r="O110" s="153"/>
      <c r="P110" s="153"/>
      <c r="Q110" s="153"/>
      <c r="R110" s="153"/>
      <c r="S110" s="153"/>
      <c r="T110" s="24"/>
      <c r="U110" s="24"/>
      <c r="V110" s="24"/>
    </row>
    <row r="111" spans="1:22" ht="10.050000000000001" customHeight="1" x14ac:dyDescent="0.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</row>
    <row r="112" spans="1:22" ht="33" customHeight="1" x14ac:dyDescent="0.3">
      <c r="A112" s="25" t="s">
        <v>80</v>
      </c>
      <c r="B112" s="50" t="s">
        <v>79</v>
      </c>
      <c r="C112" s="155"/>
      <c r="D112" s="156"/>
      <c r="E112" s="156"/>
      <c r="F112" s="156"/>
      <c r="G112" s="156"/>
      <c r="H112" s="156"/>
      <c r="I112" s="156"/>
      <c r="J112" s="157"/>
      <c r="K112" s="157"/>
      <c r="L112" s="157"/>
      <c r="M112" s="157"/>
      <c r="N112" s="156"/>
      <c r="O112" s="156"/>
      <c r="P112" s="156"/>
      <c r="Q112" s="156"/>
      <c r="R112" s="156"/>
      <c r="S112" s="158"/>
      <c r="T112" s="24"/>
      <c r="U112" s="24"/>
      <c r="V112" s="24"/>
    </row>
    <row r="113" spans="1:22" ht="10.050000000000001" customHeight="1" x14ac:dyDescent="0.3">
      <c r="A113" s="3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24"/>
      <c r="U113" s="24"/>
      <c r="V113" s="24"/>
    </row>
    <row r="114" spans="1:22" ht="27.6" x14ac:dyDescent="0.3">
      <c r="A114" s="25" t="s">
        <v>81</v>
      </c>
      <c r="B114" s="50" t="s">
        <v>26</v>
      </c>
      <c r="C114" s="159"/>
      <c r="D114" s="159"/>
      <c r="E114" s="159"/>
      <c r="F114" s="159"/>
      <c r="G114" s="159"/>
      <c r="H114" s="159"/>
      <c r="I114" s="159"/>
      <c r="J114" s="160"/>
      <c r="K114" s="160"/>
      <c r="L114" s="160"/>
      <c r="M114" s="160"/>
      <c r="N114" s="159"/>
      <c r="O114" s="159"/>
      <c r="P114" s="159"/>
      <c r="Q114" s="159"/>
      <c r="R114" s="159"/>
      <c r="S114" s="159"/>
      <c r="T114" s="24"/>
      <c r="U114" s="24"/>
      <c r="V114" s="24"/>
    </row>
    <row r="115" spans="1:22" x14ac:dyDescent="0.3">
      <c r="A115" s="24"/>
      <c r="B115" s="24"/>
      <c r="C115" s="39"/>
      <c r="D115" s="39"/>
      <c r="E115" s="39"/>
      <c r="F115" s="161"/>
      <c r="G115" s="162"/>
      <c r="H115" s="162"/>
      <c r="I115" s="162"/>
      <c r="J115" s="163"/>
      <c r="K115" s="163"/>
      <c r="L115" s="163"/>
      <c r="M115" s="163"/>
      <c r="N115" s="162"/>
      <c r="O115" s="162"/>
      <c r="P115" s="162"/>
      <c r="Q115" s="162"/>
      <c r="R115" s="162"/>
      <c r="S115" s="162"/>
      <c r="T115" s="24"/>
      <c r="U115" s="24"/>
      <c r="V115" s="24"/>
    </row>
    <row r="116" spans="1:22" ht="70.8" customHeight="1" x14ac:dyDescent="0.3">
      <c r="A116" s="24"/>
      <c r="B116" s="40" t="s">
        <v>82</v>
      </c>
      <c r="C116" s="164"/>
      <c r="D116" s="164"/>
      <c r="E116" s="164"/>
      <c r="F116" s="164"/>
      <c r="G116" s="164"/>
      <c r="H116" s="164"/>
      <c r="I116" s="164"/>
      <c r="J116" s="165"/>
      <c r="K116" s="165"/>
      <c r="L116" s="165"/>
      <c r="M116" s="165"/>
      <c r="N116" s="164"/>
      <c r="O116" s="164"/>
      <c r="P116" s="164"/>
      <c r="Q116" s="164"/>
      <c r="R116" s="164"/>
      <c r="S116" s="164"/>
      <c r="T116" s="24"/>
      <c r="U116" s="24"/>
      <c r="V116" s="24"/>
    </row>
    <row r="117" spans="1:22" x14ac:dyDescent="0.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</row>
    <row r="118" spans="1:22" ht="27.75" customHeight="1" x14ac:dyDescent="0.3">
      <c r="A118" s="24"/>
      <c r="B118" s="24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24"/>
      <c r="U118" s="24"/>
      <c r="V118" s="24"/>
    </row>
    <row r="119" spans="1:22" ht="14.4" customHeight="1" x14ac:dyDescent="0.3">
      <c r="A119" s="24"/>
      <c r="B119" s="149" t="s">
        <v>23</v>
      </c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24"/>
      <c r="U119" s="24"/>
      <c r="V119" s="24"/>
    </row>
    <row r="120" spans="1:22" ht="16.2" customHeight="1" x14ac:dyDescent="0.3">
      <c r="A120" s="24"/>
      <c r="B120" s="149" t="s">
        <v>24</v>
      </c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42"/>
      <c r="T120" s="24"/>
      <c r="U120" s="24"/>
      <c r="V120" s="24"/>
    </row>
    <row r="121" spans="1:22" ht="15.6" x14ac:dyDescent="0.3">
      <c r="A121" s="24"/>
      <c r="B121" s="43" t="s">
        <v>25</v>
      </c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24"/>
      <c r="U121" s="24"/>
      <c r="V121" s="24"/>
    </row>
    <row r="122" spans="1:22" ht="159" customHeight="1" x14ac:dyDescent="0.3">
      <c r="A122" s="24"/>
      <c r="B122" s="4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1:22" x14ac:dyDescent="0.3">
      <c r="A123" s="10"/>
      <c r="B123" s="2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x14ac:dyDescent="0.3">
      <c r="A124" s="10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x14ac:dyDescent="0.3">
      <c r="A125" s="10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x14ac:dyDescent="0.3">
      <c r="A126" s="10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x14ac:dyDescent="0.3">
      <c r="A127" s="10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x14ac:dyDescent="0.3">
      <c r="A128" s="10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x14ac:dyDescent="0.3">
      <c r="A129" s="10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x14ac:dyDescent="0.3">
      <c r="A130" s="10"/>
      <c r="B130" s="45"/>
    </row>
    <row r="131" spans="1:22" x14ac:dyDescent="0.3">
      <c r="A131" s="10"/>
    </row>
    <row r="132" spans="1:22" x14ac:dyDescent="0.3">
      <c r="A132" s="10"/>
    </row>
    <row r="133" spans="1:22" x14ac:dyDescent="0.3">
      <c r="A133" s="10"/>
    </row>
  </sheetData>
  <sheetProtection password="8D78" sheet="1" objects="1" scenarios="1"/>
  <mergeCells count="49">
    <mergeCell ref="S6:V6"/>
    <mergeCell ref="N1:R1"/>
    <mergeCell ref="O2:R2"/>
    <mergeCell ref="B3:R3"/>
    <mergeCell ref="B4:R4"/>
    <mergeCell ref="A6:Q6"/>
    <mergeCell ref="C9:Q9"/>
    <mergeCell ref="C8:Q8"/>
    <mergeCell ref="A11:P11"/>
    <mergeCell ref="Q11:R11"/>
    <mergeCell ref="S11:V11"/>
    <mergeCell ref="C13:N13"/>
    <mergeCell ref="O13:R13"/>
    <mergeCell ref="S13:V13"/>
    <mergeCell ref="C58:R58"/>
    <mergeCell ref="C50:R50"/>
    <mergeCell ref="C51:R51"/>
    <mergeCell ref="C52:R52"/>
    <mergeCell ref="C53:R53"/>
    <mergeCell ref="C54:R54"/>
    <mergeCell ref="C55:R55"/>
    <mergeCell ref="C56:R56"/>
    <mergeCell ref="S97:S98"/>
    <mergeCell ref="C60:R60"/>
    <mergeCell ref="A63:A65"/>
    <mergeCell ref="B63:B65"/>
    <mergeCell ref="C63:P63"/>
    <mergeCell ref="Q63:V63"/>
    <mergeCell ref="C64:C65"/>
    <mergeCell ref="D64:D65"/>
    <mergeCell ref="E64:P64"/>
    <mergeCell ref="Q64:Q65"/>
    <mergeCell ref="R64:R65"/>
    <mergeCell ref="B120:R120"/>
    <mergeCell ref="A7:B9"/>
    <mergeCell ref="C7:Q7"/>
    <mergeCell ref="C110:S110"/>
    <mergeCell ref="C112:S112"/>
    <mergeCell ref="C114:S114"/>
    <mergeCell ref="F115:S115"/>
    <mergeCell ref="C116:S116"/>
    <mergeCell ref="B119:S119"/>
    <mergeCell ref="S64:V64"/>
    <mergeCell ref="C79:V79"/>
    <mergeCell ref="C81:N81"/>
    <mergeCell ref="O81:R81"/>
    <mergeCell ref="S81:S82"/>
    <mergeCell ref="C97:N97"/>
    <mergeCell ref="O97:R97"/>
  </mergeCells>
  <conditionalFormatting sqref="S13:V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:V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topLeftCell="A52" zoomScale="70" zoomScaleNormal="70" workbookViewId="0">
      <selection activeCell="U63" sqref="U63"/>
    </sheetView>
  </sheetViews>
  <sheetFormatPr defaultColWidth="9" defaultRowHeight="13.8" x14ac:dyDescent="0.3"/>
  <cols>
    <col min="1" max="1" width="6" style="24" customWidth="1"/>
    <col min="2" max="2" width="61.33203125" style="24" customWidth="1"/>
    <col min="3" max="3" width="9" style="24" customWidth="1"/>
    <col min="4" max="7" width="10.77734375" style="24" customWidth="1"/>
    <col min="8" max="19" width="7.77734375" style="24" customWidth="1"/>
    <col min="20" max="20" width="12.44140625" style="24" customWidth="1"/>
    <col min="21" max="21" width="10.6640625" style="24" customWidth="1"/>
    <col min="22" max="23" width="7.6640625" style="24" customWidth="1"/>
    <col min="24" max="24" width="10.33203125" style="24" customWidth="1"/>
    <col min="25" max="27" width="7.6640625" style="24" customWidth="1"/>
    <col min="28" max="16384" width="9" style="24"/>
  </cols>
  <sheetData>
    <row r="1" spans="1:27" ht="85.8" customHeight="1" x14ac:dyDescent="0.3"/>
    <row r="2" spans="1:27" s="59" customFormat="1" ht="14.4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231" t="s">
        <v>90</v>
      </c>
      <c r="M2" s="231"/>
      <c r="N2" s="231"/>
      <c r="O2" s="231"/>
      <c r="P2" s="231"/>
      <c r="Q2" s="231"/>
      <c r="R2" s="231"/>
      <c r="S2" s="231"/>
      <c r="T2" s="58"/>
      <c r="U2" s="58"/>
      <c r="V2" s="58"/>
      <c r="W2" s="58"/>
      <c r="X2" s="57"/>
      <c r="Y2" s="57"/>
      <c r="Z2" s="57"/>
      <c r="AA2" s="57"/>
    </row>
    <row r="3" spans="1:27" s="59" customFormat="1" ht="14.2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232" t="s">
        <v>91</v>
      </c>
      <c r="O3" s="232"/>
      <c r="P3" s="232"/>
      <c r="Q3" s="232"/>
      <c r="R3" s="232"/>
      <c r="S3" s="232"/>
      <c r="T3" s="58"/>
      <c r="U3" s="58"/>
      <c r="V3" s="58"/>
      <c r="W3" s="58"/>
      <c r="X3" s="57"/>
      <c r="Y3" s="57"/>
      <c r="Z3" s="57"/>
      <c r="AA3" s="57"/>
    </row>
    <row r="5" spans="1:27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27" x14ac:dyDescent="0.3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209"/>
      <c r="L6" s="208"/>
      <c r="M6" s="208"/>
      <c r="N6" s="207"/>
      <c r="O6" s="208"/>
      <c r="P6" s="208"/>
      <c r="Q6" s="109"/>
      <c r="R6" s="109"/>
      <c r="S6" s="109"/>
    </row>
    <row r="7" spans="1:27" ht="24.6" customHeight="1" x14ac:dyDescent="0.3">
      <c r="A7" s="224" t="s">
        <v>92</v>
      </c>
      <c r="B7" s="224"/>
      <c r="C7" s="224"/>
      <c r="D7" s="224"/>
      <c r="E7" s="224"/>
      <c r="F7" s="224"/>
      <c r="G7" s="224"/>
      <c r="H7" s="110"/>
      <c r="I7" s="110"/>
      <c r="J7" s="110"/>
      <c r="K7" s="224" t="s">
        <v>164</v>
      </c>
      <c r="L7" s="224"/>
      <c r="M7" s="224"/>
      <c r="N7" s="224" t="s">
        <v>162</v>
      </c>
      <c r="O7" s="224"/>
      <c r="P7" s="224"/>
      <c r="Q7" s="218" t="s">
        <v>20</v>
      </c>
      <c r="R7" s="219"/>
      <c r="S7" s="220"/>
      <c r="U7" s="109"/>
      <c r="V7" s="60"/>
      <c r="W7" s="109"/>
    </row>
    <row r="8" spans="1:27" ht="21.6" customHeight="1" x14ac:dyDescent="0.3">
      <c r="A8" s="242"/>
      <c r="B8" s="242"/>
      <c r="C8" s="242"/>
      <c r="D8" s="242"/>
      <c r="E8" s="242"/>
      <c r="F8" s="242"/>
      <c r="G8" s="242"/>
      <c r="H8" s="111"/>
      <c r="I8" s="111"/>
      <c r="J8" s="111"/>
      <c r="K8" s="227">
        <f>SUM(F13+F24+F35+F46+F57)</f>
        <v>0</v>
      </c>
      <c r="L8" s="228"/>
      <c r="M8" s="228"/>
      <c r="N8" s="225">
        <f>SUM(G13+G24+G35+G46+G57)</f>
        <v>0</v>
      </c>
      <c r="O8" s="226"/>
      <c r="P8" s="226"/>
      <c r="Q8" s="221">
        <f>SUM(E13+E24+E35+E46+E57)</f>
        <v>0</v>
      </c>
      <c r="R8" s="222"/>
      <c r="S8" s="223"/>
      <c r="T8" s="61"/>
      <c r="U8" s="62"/>
      <c r="V8" s="63"/>
      <c r="W8" s="62"/>
    </row>
    <row r="9" spans="1:27" ht="21.6" customHeight="1" x14ac:dyDescent="0.3">
      <c r="A9" s="64"/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229"/>
      <c r="O9" s="229"/>
      <c r="P9" s="229"/>
      <c r="Q9" s="65"/>
      <c r="R9" s="65"/>
      <c r="S9" s="65"/>
      <c r="U9" s="62"/>
      <c r="V9" s="63"/>
      <c r="W9" s="62"/>
    </row>
    <row r="10" spans="1:27" x14ac:dyDescent="0.3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27" ht="29.4" customHeight="1" x14ac:dyDescent="0.3">
      <c r="A11" s="212" t="s">
        <v>93</v>
      </c>
      <c r="B11" s="210" t="s">
        <v>148</v>
      </c>
      <c r="C11" s="210" t="s">
        <v>94</v>
      </c>
      <c r="D11" s="210" t="s">
        <v>149</v>
      </c>
      <c r="E11" s="210" t="s">
        <v>150</v>
      </c>
      <c r="F11" s="210" t="s">
        <v>164</v>
      </c>
      <c r="G11" s="210" t="s">
        <v>162</v>
      </c>
      <c r="H11" s="215" t="s">
        <v>163</v>
      </c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7"/>
    </row>
    <row r="12" spans="1:27" ht="22.2" customHeight="1" x14ac:dyDescent="0.3">
      <c r="A12" s="213"/>
      <c r="B12" s="211"/>
      <c r="C12" s="211"/>
      <c r="D12" s="211"/>
      <c r="E12" s="211"/>
      <c r="F12" s="211"/>
      <c r="G12" s="211"/>
      <c r="H12" s="25" t="s">
        <v>3</v>
      </c>
      <c r="I12" s="25" t="s">
        <v>4</v>
      </c>
      <c r="J12" s="25" t="s">
        <v>5</v>
      </c>
      <c r="K12" s="25" t="s">
        <v>6</v>
      </c>
      <c r="L12" s="25" t="s">
        <v>7</v>
      </c>
      <c r="M12" s="25" t="s">
        <v>8</v>
      </c>
      <c r="N12" s="25" t="s">
        <v>139</v>
      </c>
      <c r="O12" s="107" t="s">
        <v>140</v>
      </c>
      <c r="P12" s="107" t="s">
        <v>141</v>
      </c>
      <c r="Q12" s="107" t="s">
        <v>142</v>
      </c>
      <c r="R12" s="107" t="s">
        <v>143</v>
      </c>
      <c r="S12" s="25" t="s">
        <v>144</v>
      </c>
    </row>
    <row r="13" spans="1:27" ht="45" customHeight="1" x14ac:dyDescent="0.3">
      <c r="A13" s="112">
        <v>1</v>
      </c>
      <c r="B13" s="133" t="s">
        <v>158</v>
      </c>
      <c r="C13" s="66"/>
      <c r="D13" s="67"/>
      <c r="E13" s="116">
        <f>SUM(E14:E23)</f>
        <v>0</v>
      </c>
      <c r="F13" s="116">
        <f t="shared" ref="F13" si="0">SUM(F14:F23)</f>
        <v>0</v>
      </c>
      <c r="G13" s="116">
        <f>SUM(G14:G23)</f>
        <v>0</v>
      </c>
      <c r="H13" s="119">
        <f>SUM(H14:H23)</f>
        <v>0</v>
      </c>
      <c r="I13" s="119">
        <f>SUM(I14:I23)</f>
        <v>0</v>
      </c>
      <c r="J13" s="119">
        <f>SUM(J14:J23)</f>
        <v>0</v>
      </c>
      <c r="K13" s="119">
        <f t="shared" ref="K13:S13" si="1">SUM(K14:K23)</f>
        <v>0</v>
      </c>
      <c r="L13" s="119">
        <f>SUM(L14:L23)</f>
        <v>0</v>
      </c>
      <c r="M13" s="119">
        <f t="shared" si="1"/>
        <v>0</v>
      </c>
      <c r="N13" s="119">
        <f t="shared" si="1"/>
        <v>0</v>
      </c>
      <c r="O13" s="119">
        <f t="shared" si="1"/>
        <v>0</v>
      </c>
      <c r="P13" s="119">
        <f t="shared" si="1"/>
        <v>0</v>
      </c>
      <c r="Q13" s="119">
        <f t="shared" si="1"/>
        <v>0</v>
      </c>
      <c r="R13" s="119">
        <f t="shared" si="1"/>
        <v>0</v>
      </c>
      <c r="S13" s="119">
        <f t="shared" si="1"/>
        <v>0</v>
      </c>
      <c r="T13" s="145" t="str">
        <f>IF(F13&lt;&gt;T14,"Błąd w wyliczeniu","")</f>
        <v/>
      </c>
    </row>
    <row r="14" spans="1:27" x14ac:dyDescent="0.3">
      <c r="A14" s="113" t="s">
        <v>95</v>
      </c>
      <c r="B14" s="68"/>
      <c r="C14" s="69"/>
      <c r="D14" s="70"/>
      <c r="E14" s="126">
        <f t="shared" ref="E14:E59" si="2">D14*C14</f>
        <v>0</v>
      </c>
      <c r="F14" s="130"/>
      <c r="G14" s="13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1"/>
      <c r="T14" s="141">
        <f>SUM(H13:S13)</f>
        <v>0</v>
      </c>
      <c r="U14" s="31"/>
    </row>
    <row r="15" spans="1:27" x14ac:dyDescent="0.3">
      <c r="A15" s="113" t="s">
        <v>96</v>
      </c>
      <c r="B15" s="68"/>
      <c r="C15" s="69"/>
      <c r="D15" s="70"/>
      <c r="E15" s="126">
        <f t="shared" si="2"/>
        <v>0</v>
      </c>
      <c r="F15" s="130"/>
      <c r="G15" s="13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1"/>
      <c r="T15" s="142"/>
    </row>
    <row r="16" spans="1:27" x14ac:dyDescent="0.3">
      <c r="A16" s="113" t="s">
        <v>97</v>
      </c>
      <c r="B16" s="68"/>
      <c r="C16" s="69"/>
      <c r="D16" s="70"/>
      <c r="E16" s="126">
        <f t="shared" si="2"/>
        <v>0</v>
      </c>
      <c r="F16" s="130"/>
      <c r="G16" s="13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  <c r="T16" s="142"/>
    </row>
    <row r="17" spans="1:20" x14ac:dyDescent="0.3">
      <c r="A17" s="113" t="s">
        <v>98</v>
      </c>
      <c r="B17" s="68"/>
      <c r="C17" s="69"/>
      <c r="D17" s="70"/>
      <c r="E17" s="126">
        <f t="shared" si="2"/>
        <v>0</v>
      </c>
      <c r="F17" s="130"/>
      <c r="G17" s="13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1"/>
      <c r="T17" s="143"/>
    </row>
    <row r="18" spans="1:20" x14ac:dyDescent="0.3">
      <c r="A18" s="113" t="s">
        <v>99</v>
      </c>
      <c r="B18" s="68"/>
      <c r="C18" s="69"/>
      <c r="D18" s="70"/>
      <c r="E18" s="126">
        <f t="shared" si="2"/>
        <v>0</v>
      </c>
      <c r="F18" s="130"/>
      <c r="G18" s="13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1"/>
      <c r="T18" s="142"/>
    </row>
    <row r="19" spans="1:20" x14ac:dyDescent="0.3">
      <c r="A19" s="113" t="s">
        <v>100</v>
      </c>
      <c r="B19" s="68"/>
      <c r="C19" s="69"/>
      <c r="D19" s="70"/>
      <c r="E19" s="126">
        <f t="shared" si="2"/>
        <v>0</v>
      </c>
      <c r="F19" s="130"/>
      <c r="G19" s="13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1"/>
      <c r="T19" s="142"/>
    </row>
    <row r="20" spans="1:20" x14ac:dyDescent="0.3">
      <c r="A20" s="113" t="s">
        <v>101</v>
      </c>
      <c r="B20" s="68"/>
      <c r="C20" s="69"/>
      <c r="D20" s="70"/>
      <c r="E20" s="126">
        <f t="shared" si="2"/>
        <v>0</v>
      </c>
      <c r="F20" s="130"/>
      <c r="G20" s="13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1"/>
      <c r="T20" s="142"/>
    </row>
    <row r="21" spans="1:20" x14ac:dyDescent="0.3">
      <c r="A21" s="113" t="s">
        <v>102</v>
      </c>
      <c r="B21" s="68"/>
      <c r="C21" s="69"/>
      <c r="D21" s="70"/>
      <c r="E21" s="126">
        <f t="shared" si="2"/>
        <v>0</v>
      </c>
      <c r="F21" s="130"/>
      <c r="G21" s="13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1"/>
      <c r="T21" s="142"/>
    </row>
    <row r="22" spans="1:20" x14ac:dyDescent="0.3">
      <c r="A22" s="113" t="s">
        <v>103</v>
      </c>
      <c r="B22" s="68"/>
      <c r="C22" s="69"/>
      <c r="D22" s="70"/>
      <c r="E22" s="126">
        <f t="shared" si="2"/>
        <v>0</v>
      </c>
      <c r="F22" s="130"/>
      <c r="G22" s="13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1"/>
      <c r="T22" s="142"/>
    </row>
    <row r="23" spans="1:20" x14ac:dyDescent="0.3">
      <c r="A23" s="113" t="s">
        <v>104</v>
      </c>
      <c r="B23" s="68"/>
      <c r="C23" s="69"/>
      <c r="D23" s="70"/>
      <c r="E23" s="126">
        <f t="shared" si="2"/>
        <v>0</v>
      </c>
      <c r="F23" s="130"/>
      <c r="G23" s="13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1"/>
      <c r="T23" s="142"/>
    </row>
    <row r="24" spans="1:20" ht="45" customHeight="1" x14ac:dyDescent="0.3">
      <c r="A24" s="114" t="s">
        <v>105</v>
      </c>
      <c r="B24" s="134" t="s">
        <v>159</v>
      </c>
      <c r="C24" s="108"/>
      <c r="D24" s="71"/>
      <c r="E24" s="115">
        <f>SUM(E25:E34)</f>
        <v>0</v>
      </c>
      <c r="F24" s="116">
        <f>SUM(F25:F34)</f>
        <v>0</v>
      </c>
      <c r="G24" s="116">
        <f t="shared" ref="G24" si="3">SUM(G25:G34)</f>
        <v>0</v>
      </c>
      <c r="H24" s="122">
        <f>SUM(H25:H34)</f>
        <v>0</v>
      </c>
      <c r="I24" s="122">
        <f t="shared" ref="I24:S24" si="4">SUM(I25:I34)</f>
        <v>0</v>
      </c>
      <c r="J24" s="122">
        <f t="shared" si="4"/>
        <v>0</v>
      </c>
      <c r="K24" s="122">
        <f t="shared" si="4"/>
        <v>0</v>
      </c>
      <c r="L24" s="122">
        <f t="shared" si="4"/>
        <v>0</v>
      </c>
      <c r="M24" s="122">
        <f t="shared" si="4"/>
        <v>0</v>
      </c>
      <c r="N24" s="122">
        <f>SUM(N25:N34)</f>
        <v>0</v>
      </c>
      <c r="O24" s="122">
        <f t="shared" si="4"/>
        <v>0</v>
      </c>
      <c r="P24" s="122">
        <f t="shared" si="4"/>
        <v>0</v>
      </c>
      <c r="Q24" s="122">
        <f t="shared" si="4"/>
        <v>0</v>
      </c>
      <c r="R24" s="122">
        <f t="shared" si="4"/>
        <v>0</v>
      </c>
      <c r="S24" s="122">
        <f t="shared" si="4"/>
        <v>0</v>
      </c>
      <c r="T24" s="140" t="str">
        <f>IF(F24&lt;&gt;T25,"Błąd w wyliczeniu","")</f>
        <v/>
      </c>
    </row>
    <row r="25" spans="1:20" x14ac:dyDescent="0.3">
      <c r="A25" s="113" t="s">
        <v>106</v>
      </c>
      <c r="B25" s="68"/>
      <c r="C25" s="69"/>
      <c r="D25" s="70"/>
      <c r="E25" s="126">
        <f t="shared" si="2"/>
        <v>0</v>
      </c>
      <c r="F25" s="130"/>
      <c r="G25" s="13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1"/>
      <c r="T25" s="141">
        <f>SUM(H24:S24)</f>
        <v>0</v>
      </c>
    </row>
    <row r="26" spans="1:20" x14ac:dyDescent="0.3">
      <c r="A26" s="113" t="s">
        <v>107</v>
      </c>
      <c r="B26" s="68"/>
      <c r="C26" s="69"/>
      <c r="D26" s="70"/>
      <c r="E26" s="126">
        <f t="shared" si="2"/>
        <v>0</v>
      </c>
      <c r="F26" s="130"/>
      <c r="G26" s="13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1"/>
      <c r="T26" s="142"/>
    </row>
    <row r="27" spans="1:20" x14ac:dyDescent="0.3">
      <c r="A27" s="113" t="s">
        <v>108</v>
      </c>
      <c r="B27" s="68"/>
      <c r="C27" s="69"/>
      <c r="D27" s="70"/>
      <c r="E27" s="126">
        <f t="shared" si="2"/>
        <v>0</v>
      </c>
      <c r="F27" s="130"/>
      <c r="G27" s="13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1"/>
      <c r="T27" s="142"/>
    </row>
    <row r="28" spans="1:20" x14ac:dyDescent="0.3">
      <c r="A28" s="113" t="s">
        <v>109</v>
      </c>
      <c r="B28" s="68"/>
      <c r="C28" s="69"/>
      <c r="D28" s="70"/>
      <c r="E28" s="126">
        <f t="shared" si="2"/>
        <v>0</v>
      </c>
      <c r="F28" s="130"/>
      <c r="G28" s="13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1"/>
      <c r="T28" s="142"/>
    </row>
    <row r="29" spans="1:20" x14ac:dyDescent="0.3">
      <c r="A29" s="113" t="s">
        <v>110</v>
      </c>
      <c r="B29" s="68"/>
      <c r="C29" s="69"/>
      <c r="D29" s="70"/>
      <c r="E29" s="126">
        <f t="shared" si="2"/>
        <v>0</v>
      </c>
      <c r="F29" s="130"/>
      <c r="G29" s="13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1"/>
      <c r="T29" s="142"/>
    </row>
    <row r="30" spans="1:20" x14ac:dyDescent="0.3">
      <c r="A30" s="113" t="s">
        <v>111</v>
      </c>
      <c r="B30" s="68"/>
      <c r="C30" s="69"/>
      <c r="D30" s="70"/>
      <c r="E30" s="126">
        <f t="shared" si="2"/>
        <v>0</v>
      </c>
      <c r="F30" s="130"/>
      <c r="G30" s="13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1"/>
      <c r="T30" s="142"/>
    </row>
    <row r="31" spans="1:20" x14ac:dyDescent="0.3">
      <c r="A31" s="113" t="s">
        <v>112</v>
      </c>
      <c r="B31" s="68"/>
      <c r="C31" s="69"/>
      <c r="D31" s="70"/>
      <c r="E31" s="126">
        <f t="shared" si="2"/>
        <v>0</v>
      </c>
      <c r="F31" s="130"/>
      <c r="G31" s="13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1"/>
      <c r="T31" s="142"/>
    </row>
    <row r="32" spans="1:20" x14ac:dyDescent="0.3">
      <c r="A32" s="113" t="s">
        <v>113</v>
      </c>
      <c r="B32" s="68"/>
      <c r="C32" s="69"/>
      <c r="D32" s="70"/>
      <c r="E32" s="126">
        <f t="shared" si="2"/>
        <v>0</v>
      </c>
      <c r="F32" s="130"/>
      <c r="G32" s="13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1"/>
      <c r="T32" s="142"/>
    </row>
    <row r="33" spans="1:20" x14ac:dyDescent="0.3">
      <c r="A33" s="113" t="s">
        <v>114</v>
      </c>
      <c r="B33" s="68"/>
      <c r="C33" s="69"/>
      <c r="D33" s="70"/>
      <c r="E33" s="126">
        <f t="shared" si="2"/>
        <v>0</v>
      </c>
      <c r="F33" s="130"/>
      <c r="G33" s="13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1"/>
      <c r="T33" s="142"/>
    </row>
    <row r="34" spans="1:20" x14ac:dyDescent="0.3">
      <c r="A34" s="113" t="s">
        <v>115</v>
      </c>
      <c r="B34" s="68"/>
      <c r="C34" s="69"/>
      <c r="D34" s="70"/>
      <c r="E34" s="124">
        <f t="shared" si="2"/>
        <v>0</v>
      </c>
      <c r="F34" s="131"/>
      <c r="G34" s="131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1"/>
      <c r="T34" s="144"/>
    </row>
    <row r="35" spans="1:20" ht="45" customHeight="1" x14ac:dyDescent="0.3">
      <c r="A35" s="114" t="s">
        <v>116</v>
      </c>
      <c r="B35" s="134" t="s">
        <v>160</v>
      </c>
      <c r="C35" s="108"/>
      <c r="D35" s="71"/>
      <c r="E35" s="116">
        <f>SUM(E36:E45)</f>
        <v>0</v>
      </c>
      <c r="F35" s="116">
        <f t="shared" ref="F35:G35" si="5">SUM(F36:F45)</f>
        <v>0</v>
      </c>
      <c r="G35" s="116">
        <f t="shared" si="5"/>
        <v>0</v>
      </c>
      <c r="H35" s="72">
        <f>SUM(H36:H45)</f>
        <v>0</v>
      </c>
      <c r="I35" s="72">
        <f t="shared" ref="I35:S35" si="6">SUM(I36:I45)</f>
        <v>0</v>
      </c>
      <c r="J35" s="72">
        <f t="shared" si="6"/>
        <v>0</v>
      </c>
      <c r="K35" s="72">
        <f t="shared" si="6"/>
        <v>0</v>
      </c>
      <c r="L35" s="72">
        <f t="shared" si="6"/>
        <v>0</v>
      </c>
      <c r="M35" s="72">
        <f t="shared" si="6"/>
        <v>0</v>
      </c>
      <c r="N35" s="72">
        <f t="shared" si="6"/>
        <v>0</v>
      </c>
      <c r="O35" s="72">
        <f t="shared" si="6"/>
        <v>0</v>
      </c>
      <c r="P35" s="72">
        <f t="shared" si="6"/>
        <v>0</v>
      </c>
      <c r="Q35" s="72">
        <f t="shared" si="6"/>
        <v>0</v>
      </c>
      <c r="R35" s="72">
        <f t="shared" si="6"/>
        <v>0</v>
      </c>
      <c r="S35" s="72">
        <f t="shared" si="6"/>
        <v>0</v>
      </c>
      <c r="T35" s="140" t="str">
        <f>IF(F35&lt;&gt;T36,"Błąd w wyliczeniu","")</f>
        <v/>
      </c>
    </row>
    <row r="36" spans="1:20" x14ac:dyDescent="0.3">
      <c r="A36" s="113" t="s">
        <v>117</v>
      </c>
      <c r="B36" s="68"/>
      <c r="C36" s="69"/>
      <c r="D36" s="70"/>
      <c r="E36" s="126">
        <f t="shared" si="2"/>
        <v>0</v>
      </c>
      <c r="F36" s="132"/>
      <c r="G36" s="132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1"/>
      <c r="T36" s="141">
        <f>SUM(H35:S35)</f>
        <v>0</v>
      </c>
    </row>
    <row r="37" spans="1:20" x14ac:dyDescent="0.3">
      <c r="A37" s="113" t="s">
        <v>118</v>
      </c>
      <c r="B37" s="68"/>
      <c r="C37" s="69"/>
      <c r="D37" s="70"/>
      <c r="E37" s="126">
        <f t="shared" si="2"/>
        <v>0</v>
      </c>
      <c r="F37" s="130"/>
      <c r="G37" s="13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1"/>
      <c r="T37" s="142"/>
    </row>
    <row r="38" spans="1:20" x14ac:dyDescent="0.3">
      <c r="A38" s="113" t="s">
        <v>119</v>
      </c>
      <c r="B38" s="68"/>
      <c r="C38" s="69"/>
      <c r="D38" s="70"/>
      <c r="E38" s="126">
        <f t="shared" si="2"/>
        <v>0</v>
      </c>
      <c r="F38" s="130"/>
      <c r="G38" s="13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1"/>
      <c r="T38" s="142"/>
    </row>
    <row r="39" spans="1:20" x14ac:dyDescent="0.3">
      <c r="A39" s="113" t="s">
        <v>120</v>
      </c>
      <c r="B39" s="68"/>
      <c r="C39" s="69"/>
      <c r="D39" s="70"/>
      <c r="E39" s="126">
        <f t="shared" si="2"/>
        <v>0</v>
      </c>
      <c r="F39" s="130"/>
      <c r="G39" s="13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1"/>
      <c r="T39" s="142"/>
    </row>
    <row r="40" spans="1:20" x14ac:dyDescent="0.3">
      <c r="A40" s="113" t="s">
        <v>121</v>
      </c>
      <c r="B40" s="68"/>
      <c r="C40" s="69"/>
      <c r="D40" s="70"/>
      <c r="E40" s="126">
        <f t="shared" si="2"/>
        <v>0</v>
      </c>
      <c r="F40" s="130"/>
      <c r="G40" s="13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1"/>
      <c r="T40" s="142"/>
    </row>
    <row r="41" spans="1:20" x14ac:dyDescent="0.3">
      <c r="A41" s="113" t="s">
        <v>122</v>
      </c>
      <c r="B41" s="68"/>
      <c r="C41" s="69"/>
      <c r="D41" s="70"/>
      <c r="E41" s="126">
        <f t="shared" si="2"/>
        <v>0</v>
      </c>
      <c r="F41" s="130"/>
      <c r="G41" s="13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1"/>
      <c r="T41" s="142"/>
    </row>
    <row r="42" spans="1:20" x14ac:dyDescent="0.3">
      <c r="A42" s="113" t="s">
        <v>123</v>
      </c>
      <c r="B42" s="68"/>
      <c r="C42" s="69"/>
      <c r="D42" s="70"/>
      <c r="E42" s="126">
        <f t="shared" si="2"/>
        <v>0</v>
      </c>
      <c r="F42" s="130"/>
      <c r="G42" s="13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1"/>
      <c r="T42" s="142"/>
    </row>
    <row r="43" spans="1:20" x14ac:dyDescent="0.3">
      <c r="A43" s="113" t="s">
        <v>124</v>
      </c>
      <c r="B43" s="68"/>
      <c r="C43" s="69"/>
      <c r="D43" s="70"/>
      <c r="E43" s="126">
        <f t="shared" si="2"/>
        <v>0</v>
      </c>
      <c r="F43" s="130"/>
      <c r="G43" s="13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1"/>
      <c r="T43" s="142"/>
    </row>
    <row r="44" spans="1:20" x14ac:dyDescent="0.3">
      <c r="A44" s="113" t="s">
        <v>125</v>
      </c>
      <c r="B44" s="68"/>
      <c r="C44" s="69"/>
      <c r="D44" s="70"/>
      <c r="E44" s="126">
        <f t="shared" si="2"/>
        <v>0</v>
      </c>
      <c r="F44" s="130"/>
      <c r="G44" s="13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42"/>
    </row>
    <row r="45" spans="1:20" x14ac:dyDescent="0.3">
      <c r="A45" s="113" t="s">
        <v>126</v>
      </c>
      <c r="B45" s="68"/>
      <c r="C45" s="69"/>
      <c r="D45" s="70"/>
      <c r="E45" s="124">
        <f t="shared" si="2"/>
        <v>0</v>
      </c>
      <c r="F45" s="131"/>
      <c r="G45" s="131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42"/>
    </row>
    <row r="46" spans="1:20" ht="45" customHeight="1" x14ac:dyDescent="0.3">
      <c r="A46" s="114" t="s">
        <v>127</v>
      </c>
      <c r="B46" s="134" t="s">
        <v>153</v>
      </c>
      <c r="C46" s="108"/>
      <c r="D46" s="71"/>
      <c r="E46" s="116">
        <f>SUM(E47:E59)</f>
        <v>0</v>
      </c>
      <c r="F46" s="116">
        <f t="shared" ref="F46:G46" si="7">SUM(F47:F59)</f>
        <v>0</v>
      </c>
      <c r="G46" s="116">
        <f t="shared" si="7"/>
        <v>0</v>
      </c>
      <c r="H46" s="122">
        <f>SUM(H47:H56)</f>
        <v>0</v>
      </c>
      <c r="I46" s="122">
        <f t="shared" ref="I46:S46" si="8">SUM(I47:I56)</f>
        <v>0</v>
      </c>
      <c r="J46" s="122">
        <f t="shared" si="8"/>
        <v>0</v>
      </c>
      <c r="K46" s="122">
        <f t="shared" si="8"/>
        <v>0</v>
      </c>
      <c r="L46" s="122">
        <f t="shared" si="8"/>
        <v>0</v>
      </c>
      <c r="M46" s="122">
        <f t="shared" si="8"/>
        <v>0</v>
      </c>
      <c r="N46" s="122">
        <f>SUM(N47:N56)</f>
        <v>0</v>
      </c>
      <c r="O46" s="122">
        <f t="shared" si="8"/>
        <v>0</v>
      </c>
      <c r="P46" s="122">
        <f t="shared" si="8"/>
        <v>0</v>
      </c>
      <c r="Q46" s="122">
        <f t="shared" si="8"/>
        <v>0</v>
      </c>
      <c r="R46" s="122">
        <f t="shared" si="8"/>
        <v>0</v>
      </c>
      <c r="S46" s="122">
        <f t="shared" si="8"/>
        <v>0</v>
      </c>
      <c r="T46" s="140" t="str">
        <f>IF(F46&lt;&gt;T47,"Błąd w wyliczeniu","")</f>
        <v/>
      </c>
    </row>
    <row r="47" spans="1:20" x14ac:dyDescent="0.3">
      <c r="A47" s="113" t="s">
        <v>128</v>
      </c>
      <c r="B47" s="68"/>
      <c r="C47" s="69"/>
      <c r="D47" s="70"/>
      <c r="E47" s="126">
        <f t="shared" si="2"/>
        <v>0</v>
      </c>
      <c r="F47" s="132"/>
      <c r="G47" s="132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1"/>
      <c r="T47" s="141">
        <f>SUM(H46:S46)</f>
        <v>0</v>
      </c>
    </row>
    <row r="48" spans="1:20" x14ac:dyDescent="0.3">
      <c r="A48" s="113" t="s">
        <v>129</v>
      </c>
      <c r="B48" s="68"/>
      <c r="C48" s="69"/>
      <c r="D48" s="70"/>
      <c r="E48" s="126">
        <f t="shared" si="2"/>
        <v>0</v>
      </c>
      <c r="F48" s="130"/>
      <c r="G48" s="13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1"/>
      <c r="T48" s="142"/>
    </row>
    <row r="49" spans="1:21" x14ac:dyDescent="0.3">
      <c r="A49" s="113" t="s">
        <v>130</v>
      </c>
      <c r="B49" s="68"/>
      <c r="C49" s="69"/>
      <c r="D49" s="70"/>
      <c r="E49" s="126">
        <f t="shared" si="2"/>
        <v>0</v>
      </c>
      <c r="F49" s="130"/>
      <c r="G49" s="13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  <c r="T49" s="142"/>
    </row>
    <row r="50" spans="1:21" x14ac:dyDescent="0.3">
      <c r="A50" s="113" t="s">
        <v>131</v>
      </c>
      <c r="B50" s="68"/>
      <c r="C50" s="69"/>
      <c r="D50" s="70"/>
      <c r="E50" s="124">
        <f t="shared" si="2"/>
        <v>0</v>
      </c>
      <c r="F50" s="130"/>
      <c r="G50" s="13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1"/>
      <c r="T50" s="142"/>
    </row>
    <row r="51" spans="1:21" x14ac:dyDescent="0.3">
      <c r="A51" s="113" t="s">
        <v>132</v>
      </c>
      <c r="B51" s="68"/>
      <c r="C51" s="68"/>
      <c r="D51" s="70"/>
      <c r="E51" s="127">
        <f t="shared" si="2"/>
        <v>0</v>
      </c>
      <c r="F51" s="130"/>
      <c r="G51" s="13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1"/>
      <c r="T51" s="142"/>
    </row>
    <row r="52" spans="1:21" x14ac:dyDescent="0.3">
      <c r="A52" s="113" t="s">
        <v>133</v>
      </c>
      <c r="B52" s="68"/>
      <c r="C52" s="68"/>
      <c r="D52" s="70"/>
      <c r="E52" s="127">
        <f t="shared" si="2"/>
        <v>0</v>
      </c>
      <c r="F52" s="130"/>
      <c r="G52" s="13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1"/>
      <c r="T52" s="142"/>
    </row>
    <row r="53" spans="1:21" x14ac:dyDescent="0.3">
      <c r="A53" s="113" t="s">
        <v>134</v>
      </c>
      <c r="B53" s="68"/>
      <c r="C53" s="68"/>
      <c r="D53" s="70"/>
      <c r="E53" s="127">
        <f t="shared" si="2"/>
        <v>0</v>
      </c>
      <c r="F53" s="130"/>
      <c r="G53" s="13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1"/>
      <c r="T53" s="142"/>
    </row>
    <row r="54" spans="1:21" x14ac:dyDescent="0.3">
      <c r="A54" s="113" t="s">
        <v>135</v>
      </c>
      <c r="B54" s="68"/>
      <c r="C54" s="68"/>
      <c r="D54" s="70"/>
      <c r="E54" s="127">
        <f t="shared" si="2"/>
        <v>0</v>
      </c>
      <c r="F54" s="130"/>
      <c r="G54" s="13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1"/>
      <c r="T54" s="142"/>
    </row>
    <row r="55" spans="1:21" x14ac:dyDescent="0.3">
      <c r="A55" s="113" t="s">
        <v>136</v>
      </c>
      <c r="B55" s="68"/>
      <c r="C55" s="68"/>
      <c r="D55" s="70"/>
      <c r="E55" s="127">
        <f t="shared" si="2"/>
        <v>0</v>
      </c>
      <c r="F55" s="130"/>
      <c r="G55" s="13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1"/>
      <c r="T55" s="142"/>
    </row>
    <row r="56" spans="1:21" x14ac:dyDescent="0.3">
      <c r="A56" s="113" t="s">
        <v>137</v>
      </c>
      <c r="B56" s="68"/>
      <c r="C56" s="68"/>
      <c r="D56" s="70"/>
      <c r="E56" s="127">
        <f t="shared" si="2"/>
        <v>0</v>
      </c>
      <c r="F56" s="130"/>
      <c r="G56" s="13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1"/>
      <c r="T56" s="144"/>
    </row>
    <row r="57" spans="1:21" ht="45" customHeight="1" x14ac:dyDescent="0.3">
      <c r="A57" s="114" t="s">
        <v>138</v>
      </c>
      <c r="B57" s="134" t="s">
        <v>161</v>
      </c>
      <c r="C57" s="73"/>
      <c r="D57" s="71"/>
      <c r="E57" s="67">
        <f>SUM(E58:E59)</f>
        <v>0</v>
      </c>
      <c r="F57" s="67">
        <f t="shared" ref="F57:G57" si="9">SUM(F58:F59)</f>
        <v>0</v>
      </c>
      <c r="G57" s="67">
        <f t="shared" si="9"/>
        <v>0</v>
      </c>
      <c r="H57" s="72">
        <f>SUM(H58:H59)</f>
        <v>0</v>
      </c>
      <c r="I57" s="72">
        <f t="shared" ref="I57:S57" si="10">SUM(I58:I59)</f>
        <v>0</v>
      </c>
      <c r="J57" s="72">
        <f t="shared" si="10"/>
        <v>0</v>
      </c>
      <c r="K57" s="72">
        <f t="shared" si="10"/>
        <v>0</v>
      </c>
      <c r="L57" s="72">
        <f t="shared" si="10"/>
        <v>0</v>
      </c>
      <c r="M57" s="72">
        <f t="shared" si="10"/>
        <v>0</v>
      </c>
      <c r="N57" s="72">
        <f t="shared" si="10"/>
        <v>0</v>
      </c>
      <c r="O57" s="72">
        <f t="shared" si="10"/>
        <v>0</v>
      </c>
      <c r="P57" s="72">
        <f t="shared" si="10"/>
        <v>0</v>
      </c>
      <c r="Q57" s="72">
        <f t="shared" si="10"/>
        <v>0</v>
      </c>
      <c r="R57" s="72">
        <f t="shared" si="10"/>
        <v>0</v>
      </c>
      <c r="S57" s="72">
        <f t="shared" si="10"/>
        <v>0</v>
      </c>
      <c r="T57" s="140" t="str">
        <f>IF(F57&lt;&gt;T58,"Błąd w wyliczeniu","")</f>
        <v/>
      </c>
      <c r="U57" s="139"/>
    </row>
    <row r="58" spans="1:21" x14ac:dyDescent="0.3">
      <c r="A58" s="113" t="s">
        <v>128</v>
      </c>
      <c r="B58" s="68"/>
      <c r="C58" s="68"/>
      <c r="D58" s="70"/>
      <c r="E58" s="127">
        <f t="shared" si="2"/>
        <v>0</v>
      </c>
      <c r="F58" s="130"/>
      <c r="G58" s="13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1"/>
      <c r="T58" s="141">
        <f>SUM(H57:S57)</f>
        <v>0</v>
      </c>
    </row>
    <row r="59" spans="1:21" x14ac:dyDescent="0.3">
      <c r="A59" s="113" t="s">
        <v>129</v>
      </c>
      <c r="B59" s="68"/>
      <c r="C59" s="68"/>
      <c r="D59" s="70"/>
      <c r="E59" s="128">
        <f t="shared" si="2"/>
        <v>0</v>
      </c>
      <c r="F59" s="130"/>
      <c r="G59" s="13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1"/>
      <c r="T59" s="142"/>
    </row>
    <row r="60" spans="1:21" ht="31.05" customHeight="1" x14ac:dyDescent="0.3">
      <c r="A60" s="243" t="s">
        <v>151</v>
      </c>
      <c r="B60" s="244"/>
      <c r="C60" s="244"/>
      <c r="D60" s="245"/>
      <c r="E60" s="129">
        <f>SUM(E57+E46+E35+E24+E13)</f>
        <v>0</v>
      </c>
      <c r="F60" s="129">
        <f t="shared" ref="F60:G60" si="11">SUM(F57+F46+F35+F24+F13)</f>
        <v>0</v>
      </c>
      <c r="G60" s="129">
        <f t="shared" si="11"/>
        <v>0</v>
      </c>
      <c r="H60" s="123">
        <f>SUM(H57+H46+H35+H24+H13)</f>
        <v>0</v>
      </c>
      <c r="I60" s="123">
        <f t="shared" ref="I60:S60" si="12">SUM(I57+I46+I35+I24+I13)</f>
        <v>0</v>
      </c>
      <c r="J60" s="123">
        <f t="shared" si="12"/>
        <v>0</v>
      </c>
      <c r="K60" s="123">
        <f t="shared" si="12"/>
        <v>0</v>
      </c>
      <c r="L60" s="123">
        <f t="shared" si="12"/>
        <v>0</v>
      </c>
      <c r="M60" s="123">
        <f t="shared" si="12"/>
        <v>0</v>
      </c>
      <c r="N60" s="123">
        <f t="shared" si="12"/>
        <v>0</v>
      </c>
      <c r="O60" s="123">
        <f t="shared" si="12"/>
        <v>0</v>
      </c>
      <c r="P60" s="123">
        <f t="shared" si="12"/>
        <v>0</v>
      </c>
      <c r="Q60" s="123">
        <f t="shared" si="12"/>
        <v>0</v>
      </c>
      <c r="R60" s="123">
        <f>SUM(R57+R46+R35+R24+R13)</f>
        <v>0</v>
      </c>
      <c r="S60" s="123">
        <f t="shared" si="12"/>
        <v>0</v>
      </c>
      <c r="T60" s="142"/>
    </row>
    <row r="61" spans="1:21" ht="14.4" x14ac:dyDescent="0.3">
      <c r="A61" s="74"/>
      <c r="B61" s="77"/>
      <c r="C61" s="77"/>
      <c r="D61" s="77"/>
      <c r="E61" s="74"/>
      <c r="F61" s="77"/>
      <c r="G61" s="77"/>
      <c r="H61" s="74"/>
      <c r="I61" s="74"/>
      <c r="J61" s="74"/>
      <c r="K61" s="77"/>
      <c r="L61" s="77"/>
      <c r="M61" s="77"/>
      <c r="N61" s="77"/>
      <c r="O61" s="77"/>
      <c r="P61" s="77"/>
      <c r="Q61" s="77"/>
      <c r="R61" s="77"/>
      <c r="S61" s="74"/>
    </row>
    <row r="62" spans="1:21" ht="78.599999999999994" customHeight="1" x14ac:dyDescent="0.3">
      <c r="A62" s="235" t="s">
        <v>82</v>
      </c>
      <c r="B62" s="236"/>
      <c r="C62" s="236"/>
      <c r="D62" s="236"/>
      <c r="E62" s="237"/>
      <c r="F62" s="125"/>
      <c r="G62" s="125"/>
      <c r="H62" s="239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1"/>
    </row>
    <row r="63" spans="1:21" ht="165.6" customHeight="1" x14ac:dyDescent="0.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</row>
    <row r="64" spans="1:21" x14ac:dyDescent="0.3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</row>
    <row r="65" spans="1:19" x14ac:dyDescent="0.3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</row>
    <row r="66" spans="1:19" ht="28.8" customHeight="1" x14ac:dyDescent="0.3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</row>
    <row r="67" spans="1:19" x14ac:dyDescent="0.3">
      <c r="A67" s="75"/>
      <c r="B67" s="75"/>
      <c r="C67" s="75"/>
      <c r="D67" s="75"/>
      <c r="E67" s="76"/>
      <c r="F67" s="76"/>
      <c r="G67" s="76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</row>
    <row r="68" spans="1:19" x14ac:dyDescent="0.3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29">
    <mergeCell ref="A5:S5"/>
    <mergeCell ref="L2:S2"/>
    <mergeCell ref="N3:S3"/>
    <mergeCell ref="A66:S66"/>
    <mergeCell ref="A68:S68"/>
    <mergeCell ref="A62:E62"/>
    <mergeCell ref="A65:S65"/>
    <mergeCell ref="H62:S62"/>
    <mergeCell ref="G11:G12"/>
    <mergeCell ref="F11:F12"/>
    <mergeCell ref="A7:G7"/>
    <mergeCell ref="A8:G8"/>
    <mergeCell ref="A60:D60"/>
    <mergeCell ref="B11:B12"/>
    <mergeCell ref="C11:C12"/>
    <mergeCell ref="D11:D12"/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K7:M7"/>
    <mergeCell ref="K8:M8"/>
    <mergeCell ref="N9:P9"/>
  </mergeCells>
  <pageMargins left="0.25" right="0.25" top="0.75" bottom="0.75" header="0.3" footer="0.3"/>
  <pageSetup paperSize="9" scale="63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Arkusz3</vt:lpstr>
      <vt:lpstr>harmonogram wersja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2024-02-23T13:41:48Z</dcterms:modified>
</cp:coreProperties>
</file>