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456"/>
  </bookViews>
  <sheets>
    <sheet name="Arkusz3" sheetId="3" r:id="rId1"/>
    <sheet name="harmonogram wersja 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4" i="3" l="1"/>
  <c r="P84" i="3"/>
  <c r="F84" i="3"/>
  <c r="E84" i="3"/>
  <c r="D84" i="3"/>
  <c r="C85" i="3"/>
  <c r="C86" i="3"/>
  <c r="C87" i="3"/>
  <c r="C88" i="3"/>
  <c r="C89" i="3"/>
  <c r="C90" i="3"/>
  <c r="C91" i="3"/>
  <c r="C92" i="3"/>
  <c r="C93" i="3"/>
  <c r="C94" i="3"/>
  <c r="C95" i="3"/>
  <c r="C84" i="3"/>
  <c r="C96" i="3" l="1"/>
  <c r="D89" i="3"/>
  <c r="G13" i="4" l="1"/>
  <c r="F57" i="4" l="1"/>
  <c r="G57" i="4"/>
  <c r="G46" i="4" s="1"/>
  <c r="F46" i="4"/>
  <c r="F35" i="4"/>
  <c r="G35" i="4"/>
  <c r="F24" i="4"/>
  <c r="G24" i="4"/>
  <c r="F13" i="4"/>
  <c r="K8" i="4" s="1"/>
  <c r="N8" i="4" l="1"/>
  <c r="G60" i="4"/>
  <c r="F60" i="4"/>
  <c r="I57" i="4"/>
  <c r="D20" i="3" s="1"/>
  <c r="J57" i="4"/>
  <c r="E20" i="3" s="1"/>
  <c r="K57" i="4"/>
  <c r="F20" i="3" s="1"/>
  <c r="L57" i="4"/>
  <c r="G20" i="3" s="1"/>
  <c r="M57" i="4"/>
  <c r="N57" i="4"/>
  <c r="I20" i="3" s="1"/>
  <c r="O57" i="4"/>
  <c r="J20" i="3" s="1"/>
  <c r="P57" i="4"/>
  <c r="K20" i="3" s="1"/>
  <c r="Q57" i="4"/>
  <c r="L20" i="3" s="1"/>
  <c r="R57" i="4"/>
  <c r="M20" i="3" s="1"/>
  <c r="S57" i="4"/>
  <c r="N20" i="3" s="1"/>
  <c r="H57" i="4"/>
  <c r="C20" i="3" s="1"/>
  <c r="N46" i="4"/>
  <c r="I19" i="3" s="1"/>
  <c r="I46" i="4"/>
  <c r="J46" i="4"/>
  <c r="E19" i="3" s="1"/>
  <c r="K46" i="4"/>
  <c r="F19" i="3" s="1"/>
  <c r="L46" i="4"/>
  <c r="G19" i="3" s="1"/>
  <c r="M46" i="4"/>
  <c r="O46" i="4"/>
  <c r="J19" i="3" s="1"/>
  <c r="P46" i="4"/>
  <c r="Q46" i="4"/>
  <c r="R46" i="4"/>
  <c r="M19" i="3" s="1"/>
  <c r="S46" i="4"/>
  <c r="N19" i="3" s="1"/>
  <c r="H46" i="4"/>
  <c r="C19" i="3" s="1"/>
  <c r="I35" i="4"/>
  <c r="D18" i="3" s="1"/>
  <c r="J35" i="4"/>
  <c r="E18" i="3" s="1"/>
  <c r="K35" i="4"/>
  <c r="F18" i="3" s="1"/>
  <c r="L35" i="4"/>
  <c r="M35" i="4"/>
  <c r="H18" i="3" s="1"/>
  <c r="N35" i="4"/>
  <c r="I18" i="3" s="1"/>
  <c r="O35" i="4"/>
  <c r="J18" i="3" s="1"/>
  <c r="P35" i="4"/>
  <c r="K18" i="3" s="1"/>
  <c r="Q35" i="4"/>
  <c r="L18" i="3" s="1"/>
  <c r="R35" i="4"/>
  <c r="M18" i="3" s="1"/>
  <c r="S35" i="4"/>
  <c r="N18" i="3" s="1"/>
  <c r="H35" i="4"/>
  <c r="C18" i="3" s="1"/>
  <c r="N24" i="4"/>
  <c r="I17" i="3" s="1"/>
  <c r="I24" i="4"/>
  <c r="D17" i="3" s="1"/>
  <c r="J24" i="4"/>
  <c r="K24" i="4"/>
  <c r="F17" i="3" s="1"/>
  <c r="L24" i="4"/>
  <c r="G17" i="3" s="1"/>
  <c r="M24" i="4"/>
  <c r="H17" i="3" s="1"/>
  <c r="O24" i="4"/>
  <c r="J17" i="3" s="1"/>
  <c r="P24" i="4"/>
  <c r="K17" i="3" s="1"/>
  <c r="Q24" i="4"/>
  <c r="L17" i="3" s="1"/>
  <c r="R24" i="4"/>
  <c r="M17" i="3" s="1"/>
  <c r="S24" i="4"/>
  <c r="N17" i="3" s="1"/>
  <c r="H24" i="4"/>
  <c r="L13" i="4"/>
  <c r="J13" i="4"/>
  <c r="E16" i="3" s="1"/>
  <c r="I13" i="4"/>
  <c r="D16" i="3" s="1"/>
  <c r="K13" i="4"/>
  <c r="M13" i="4"/>
  <c r="H16" i="3" s="1"/>
  <c r="N13" i="4"/>
  <c r="I16" i="3" s="1"/>
  <c r="O13" i="4"/>
  <c r="J16" i="3" s="1"/>
  <c r="P13" i="4"/>
  <c r="K16" i="3" s="1"/>
  <c r="Q13" i="4"/>
  <c r="L16" i="3" s="1"/>
  <c r="R13" i="4"/>
  <c r="M16" i="3" s="1"/>
  <c r="S13" i="4"/>
  <c r="N16" i="3" s="1"/>
  <c r="H13" i="4"/>
  <c r="E59" i="4"/>
  <c r="E58" i="4"/>
  <c r="E57" i="4" s="1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C17" i="3" l="1"/>
  <c r="T25" i="4"/>
  <c r="T24" i="4" s="1"/>
  <c r="H20" i="3"/>
  <c r="T58" i="4"/>
  <c r="T57" i="4" s="1"/>
  <c r="H19" i="3"/>
  <c r="T47" i="4"/>
  <c r="T46" i="4" s="1"/>
  <c r="G18" i="3"/>
  <c r="T36" i="4"/>
  <c r="T35" i="4" s="1"/>
  <c r="L60" i="4"/>
  <c r="F16" i="3"/>
  <c r="F103" i="3" s="1"/>
  <c r="F107" i="3" s="1"/>
  <c r="T14" i="4"/>
  <c r="T13" i="4" s="1"/>
  <c r="E13" i="4"/>
  <c r="C16" i="3"/>
  <c r="C103" i="3" s="1"/>
  <c r="C107" i="3" s="1"/>
  <c r="H60" i="4"/>
  <c r="J60" i="4"/>
  <c r="I60" i="4"/>
  <c r="Q60" i="4"/>
  <c r="R60" i="4"/>
  <c r="P60" i="4"/>
  <c r="O60" i="4"/>
  <c r="S60" i="4"/>
  <c r="N60" i="4"/>
  <c r="L19" i="3"/>
  <c r="D19" i="3"/>
  <c r="D103" i="3" s="1"/>
  <c r="D107" i="3" s="1"/>
  <c r="K60" i="4"/>
  <c r="K19" i="3"/>
  <c r="E17" i="3"/>
  <c r="E103" i="3" s="1"/>
  <c r="E107" i="3" s="1"/>
  <c r="M60" i="4"/>
  <c r="G16" i="3"/>
  <c r="E35" i="4"/>
  <c r="E24" i="4"/>
  <c r="E46" i="4"/>
  <c r="O49" i="3"/>
  <c r="O104" i="3" s="1"/>
  <c r="E60" i="4" l="1"/>
  <c r="Q8" i="4"/>
  <c r="C49" i="3"/>
  <c r="C104" i="3" s="1"/>
  <c r="Q12" i="3"/>
  <c r="S12" i="3" l="1"/>
  <c r="R7" i="3"/>
  <c r="S14" i="3" s="1"/>
  <c r="O84" i="3"/>
  <c r="N84" i="3"/>
  <c r="M84" i="3"/>
  <c r="L84" i="3"/>
  <c r="K84" i="3"/>
  <c r="J84" i="3"/>
  <c r="S7" i="3" l="1"/>
  <c r="D49" i="3"/>
  <c r="D104" i="3" s="1"/>
  <c r="E49" i="3"/>
  <c r="E104" i="3" s="1"/>
  <c r="F49" i="3"/>
  <c r="F104" i="3" s="1"/>
  <c r="G49" i="3"/>
  <c r="G104" i="3" s="1"/>
  <c r="H49" i="3"/>
  <c r="H104" i="3" s="1"/>
  <c r="I49" i="3"/>
  <c r="I104" i="3" s="1"/>
  <c r="J49" i="3"/>
  <c r="J104" i="3" s="1"/>
  <c r="K49" i="3"/>
  <c r="K104" i="3" s="1"/>
  <c r="L49" i="3"/>
  <c r="L104" i="3" s="1"/>
  <c r="M49" i="3"/>
  <c r="M104" i="3" s="1"/>
  <c r="N49" i="3"/>
  <c r="N104" i="3" s="1"/>
  <c r="P49" i="3"/>
  <c r="P104" i="3" s="1"/>
  <c r="Q49" i="3"/>
  <c r="Q104" i="3" s="1"/>
  <c r="R49" i="3"/>
  <c r="R104" i="3" s="1"/>
  <c r="B84" i="3"/>
  <c r="G84" i="3"/>
  <c r="H84" i="3"/>
  <c r="I84" i="3"/>
  <c r="R84" i="3"/>
  <c r="S84" i="3"/>
  <c r="B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B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B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B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B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B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B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B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B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B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B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S101" i="3"/>
  <c r="S102" i="3"/>
  <c r="G103" i="3"/>
  <c r="G107" i="3" s="1"/>
  <c r="H103" i="3"/>
  <c r="H107" i="3" s="1"/>
  <c r="I103" i="3"/>
  <c r="I107" i="3" s="1"/>
  <c r="J103" i="3"/>
  <c r="J107" i="3" s="1"/>
  <c r="K103" i="3"/>
  <c r="K107" i="3" s="1"/>
  <c r="L103" i="3"/>
  <c r="L107" i="3" s="1"/>
  <c r="M103" i="3"/>
  <c r="M107" i="3" s="1"/>
  <c r="N103" i="3"/>
  <c r="N107" i="3" s="1"/>
  <c r="O103" i="3"/>
  <c r="O107" i="3" s="1"/>
  <c r="P103" i="3"/>
  <c r="P107" i="3" s="1"/>
  <c r="Q103" i="3"/>
  <c r="Q107" i="3" s="1"/>
  <c r="R103" i="3"/>
  <c r="R107" i="3" s="1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E96" i="3" l="1"/>
  <c r="R96" i="3"/>
  <c r="Q100" i="3" s="1"/>
  <c r="J96" i="3"/>
  <c r="I100" i="3" s="1"/>
  <c r="I108" i="3" s="1"/>
  <c r="L96" i="3"/>
  <c r="K100" i="3" s="1"/>
  <c r="K108" i="3" s="1"/>
  <c r="O96" i="3"/>
  <c r="N100" i="3" s="1"/>
  <c r="N108" i="3" s="1"/>
  <c r="N96" i="3"/>
  <c r="M100" i="3" s="1"/>
  <c r="M108" i="3" s="1"/>
  <c r="D96" i="3"/>
  <c r="F96" i="3"/>
  <c r="E100" i="3" s="1"/>
  <c r="E108" i="3" s="1"/>
  <c r="T93" i="3"/>
  <c r="T89" i="3"/>
  <c r="K96" i="3"/>
  <c r="J100" i="3" s="1"/>
  <c r="J108" i="3" s="1"/>
  <c r="P96" i="3"/>
  <c r="O100" i="3" s="1"/>
  <c r="O108" i="3" s="1"/>
  <c r="H96" i="3"/>
  <c r="G100" i="3" s="1"/>
  <c r="G108" i="3" s="1"/>
  <c r="T85" i="3"/>
  <c r="M96" i="3"/>
  <c r="L100" i="3" s="1"/>
  <c r="T92" i="3"/>
  <c r="T88" i="3"/>
  <c r="T84" i="3"/>
  <c r="T96" i="3" s="1"/>
  <c r="I96" i="3"/>
  <c r="H100" i="3" s="1"/>
  <c r="H108" i="3" s="1"/>
  <c r="D100" i="3"/>
  <c r="D108" i="3" s="1"/>
  <c r="T95" i="3"/>
  <c r="T91" i="3"/>
  <c r="T87" i="3"/>
  <c r="T94" i="3"/>
  <c r="T90" i="3"/>
  <c r="T86" i="3"/>
  <c r="S96" i="3"/>
  <c r="R100" i="3" s="1"/>
  <c r="R108" i="3" s="1"/>
  <c r="G96" i="3"/>
  <c r="F100" i="3" s="1"/>
  <c r="F108" i="3" s="1"/>
  <c r="S105" i="3"/>
  <c r="S103" i="3"/>
  <c r="S104" i="3"/>
  <c r="S106" i="3"/>
  <c r="L108" i="3"/>
  <c r="S107" i="3"/>
  <c r="Q96" i="3"/>
  <c r="P100" i="3" s="1"/>
  <c r="C100" i="3" l="1"/>
  <c r="C109" i="3" s="1"/>
  <c r="D109" i="3" s="1"/>
  <c r="E109" i="3" s="1"/>
  <c r="F109" i="3" s="1"/>
  <c r="G109" i="3" s="1"/>
  <c r="H109" i="3" s="1"/>
  <c r="I109" i="3" s="1"/>
  <c r="J109" i="3" s="1"/>
  <c r="K109" i="3" s="1"/>
  <c r="L109" i="3" s="1"/>
  <c r="M109" i="3" s="1"/>
  <c r="N109" i="3" s="1"/>
  <c r="O109" i="3" s="1"/>
  <c r="P109" i="3" s="1"/>
  <c r="Q109" i="3" s="1"/>
  <c r="R109" i="3" s="1"/>
  <c r="Q108" i="3"/>
  <c r="C108" i="3"/>
  <c r="P108" i="3"/>
  <c r="S100" i="3"/>
  <c r="S109" i="3" s="1"/>
  <c r="S108" i="3" l="1"/>
</calcChain>
</file>

<file path=xl/sharedStrings.xml><?xml version="1.0" encoding="utf-8"?>
<sst xmlns="http://schemas.openxmlformats.org/spreadsheetml/2006/main" count="257" uniqueCount="175">
  <si>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</si>
  <si>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</si>
  <si>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</si>
  <si>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</si>
  <si>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</si>
  <si>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</si>
  <si>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</si>
  <si>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</si>
  <si>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</si>
  <si>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</si>
  <si>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</si>
  <si>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</si>
  <si>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</si>
  <si>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</si>
  <si>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</si>
  <si>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</si>
  <si>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</si>
  <si>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</si>
  <si>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</si>
  <si>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</si>
  <si>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</si>
  <si>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</si>
  <si>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</si>
  <si>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</si>
  <si>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</si>
  <si>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</si>
  <si>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</si>
  <si>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</si>
  <si>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</si>
  <si>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</si>
  <si>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</si>
  <si>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</si>
  <si>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</si>
  <si>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</si>
  <si>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</si>
  <si>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</si>
  <si>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</si>
  <si>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</si>
  <si>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</si>
  <si>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</si>
  <si>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</si>
  <si>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</si>
  <si>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</si>
  <si>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</si>
  <si>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</si>
  <si>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</si>
  <si>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</si>
  <si>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</si>
  <si>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</si>
  <si>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</si>
  <si>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</si>
  <si>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</si>
  <si>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</si>
  <si>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</si>
  <si>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</si>
  <si>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</si>
  <si>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</si>
  <si>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</si>
  <si>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</si>
  <si>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</si>
  <si>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</si>
  <si>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</si>
  <si>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</si>
  <si>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</si>
  <si>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</si>
  <si>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</si>
  <si>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</si>
  <si>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</si>
  <si>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</si>
  <si>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</si>
  <si>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</si>
  <si>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</si>
  <si>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</si>
  <si>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</si>
  <si>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</si>
  <si>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</si>
  <si>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</si>
  <si>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</si>
  <si>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</si>
  <si>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</si>
  <si>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</si>
  <si>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</si>
  <si>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</si>
  <si>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</si>
  <si>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</si>
  <si>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</si>
  <si>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</si>
  <si>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</si>
  <si>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</si>
  <si>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</si>
  <si>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</si>
  <si>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</si>
  <si>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</si>
  <si>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</si>
  <si>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</si>
  <si>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</si>
  <si>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</si>
  <si>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</si>
  <si>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</si>
  <si>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</si>
  <si>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</si>
  <si>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</si>
  <si>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</si>
  <si>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</si>
  <si>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</si>
  <si>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</si>
  <si>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</si>
  <si>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</si>
  <si>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</si>
  <si>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</si>
  <si>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</si>
  <si>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</si>
  <si>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</si>
  <si>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</si>
  <si>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</si>
  <si>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</si>
  <si>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</si>
  <si>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</si>
  <si>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</si>
  <si>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</si>
  <si>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</si>
  <si>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</si>
  <si>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</si>
  <si>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</si>
  <si>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</si>
  <si>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</si>
  <si>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</si>
  <si>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</si>
  <si>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</si>
  <si>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</si>
  <si>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</si>
  <si>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</si>
  <si>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</si>
  <si>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</si>
  <si>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</si>
  <si>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</si>
  <si>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</si>
  <si>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</si>
  <si>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</si>
  <si>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</si>
  <si>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</si>
  <si>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</si>
  <si>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</si>
  <si>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</si>
  <si>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</si>
  <si>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</si>
  <si>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</si>
  <si>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</si>
  <si>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</si>
  <si>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</si>
  <si>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</si>
  <si>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</si>
  <si>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</si>
  <si>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</si>
  <si>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</si>
  <si>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</si>
  <si>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</si>
  <si>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</si>
  <si>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</si>
  <si>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</si>
  <si>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</si>
  <si>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</si>
  <si>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</si>
  <si>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</si>
  <si>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</si>
  <si>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</si>
  <si>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</si>
  <si>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</si>
  <si>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</si>
  <si>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</si>
  <si>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</si>
  <si>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 xml:space="preserve">Poprzedni rok działalności </t>
  </si>
  <si>
    <t>Poprzedni rok dziełalności</t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</si>
  <si>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</si>
  <si>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nr  do Regulaminu Funduszu Przedsiębiorczości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</si>
</sst>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3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3" borderId="8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vertical="top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9" fontId="10" fillId="2" borderId="8" xfId="0" applyNumberFormat="1" applyFont="1" applyFill="1" applyBorder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9" fillId="0" borderId="6" xfId="0" applyFont="1" applyFill="1" applyBorder="1" applyProtection="1"/>
    <xf numFmtId="0" fontId="5" fillId="0" borderId="6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 wrapText="1"/>
    </xf>
    <xf numFmtId="0" fontId="15" fillId="4" borderId="6" xfId="0" applyFont="1" applyFill="1" applyBorder="1" applyAlignment="1" applyProtection="1"/>
    <xf numFmtId="0" fontId="14" fillId="6" borderId="8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4" borderId="0" xfId="0" applyFont="1" applyFill="1" applyProtection="1"/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2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0" fontId="9" fillId="0" borderId="12" xfId="0" applyFont="1" applyFill="1" applyBorder="1" applyProtection="1"/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8" fillId="2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16" xfId="0" applyNumberFormat="1" applyFont="1" applyFill="1" applyBorder="1" applyAlignment="1" applyProtection="1">
      <alignment horizontal="right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5" fillId="3" borderId="8" xfId="0" applyNumberFormat="1" applyFont="1" applyFill="1" applyBorder="1" applyAlignment="1" applyProtection="1">
      <alignment horizontal="right"/>
    </xf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2" fontId="10" fillId="3" borderId="8" xfId="0" applyNumberFormat="1" applyFont="1" applyFill="1" applyBorder="1" applyAlignment="1" applyProtection="1">
      <alignment horizontal="right" vertical="center" wrapText="1"/>
    </xf>
    <xf numFmtId="2" fontId="14" fillId="5" borderId="11" xfId="0" applyNumberFormat="1" applyFont="1" applyFill="1" applyBorder="1" applyAlignment="1" applyProtection="1">
      <alignment horizontal="right" vertical="center" wrapText="1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4" fontId="10" fillId="4" borderId="8" xfId="0" applyNumberFormat="1" applyFont="1" applyFill="1" applyBorder="1" applyAlignment="1" applyProtection="1">
      <alignment horizontal="right" vertical="center" wrapText="1"/>
    </xf>
    <xf numFmtId="4" fontId="10" fillId="4" borderId="3" xfId="0" applyNumberFormat="1" applyFont="1" applyFill="1" applyBorder="1" applyAlignment="1" applyProtection="1">
      <alignment horizontal="right" vertical="center" wrapText="1"/>
    </xf>
    <xf numFmtId="4" fontId="10" fillId="4" borderId="5" xfId="0" applyNumberFormat="1" applyFont="1" applyFill="1" applyBorder="1" applyAlignment="1" applyProtection="1">
      <alignment horizontal="right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center" wrapText="1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0" fontId="0" fillId="0" borderId="11" xfId="0" applyBorder="1" applyProtection="1"/>
    <xf numFmtId="2" fontId="0" fillId="3" borderId="11" xfId="0" applyNumberFormat="1" applyFill="1" applyBorder="1" applyProtection="1"/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wrapText="1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7" xfId="0" applyFont="1" applyFill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/>
    <xf numFmtId="0" fontId="15" fillId="0" borderId="6" xfId="0" applyFont="1" applyFill="1" applyBorder="1" applyAlignment="1" applyProtection="1"/>
    <xf numFmtId="0" fontId="15" fillId="0" borderId="12" xfId="0" applyFont="1" applyFill="1" applyBorder="1" applyAlignment="1" applyProtection="1"/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8" fillId="3" borderId="11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2" fontId="4" fillId="3" borderId="8" xfId="0" applyNumberFormat="1" applyFont="1" applyFill="1" applyBorder="1" applyAlignment="1" applyProtection="1"/>
    <xf numFmtId="0" fontId="0" fillId="0" borderId="0" xfId="0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662940</xdr:colOff>
      <xdr:row>0</xdr:row>
      <xdr:rowOff>976195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C6F62C56-CEF2-4DBD-9AE1-C7488157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74240" cy="976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122</xdr:row>
      <xdr:rowOff>147319</xdr:rowOff>
    </xdr:from>
    <xdr:to>
      <xdr:col>19</xdr:col>
      <xdr:colOff>7620</xdr:colOff>
      <xdr:row>122</xdr:row>
      <xdr:rowOff>1996304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6064B804-B209-4E75-A3B1-C6BD61C2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560519"/>
          <a:ext cx="15552420" cy="1848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498765</xdr:colOff>
      <xdr:row>0</xdr:row>
      <xdr:rowOff>950415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CF108468-0C5F-477D-B110-D05DF10A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4630400" cy="9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22482</xdr:rowOff>
    </xdr:from>
    <xdr:to>
      <xdr:col>18</xdr:col>
      <xdr:colOff>528917</xdr:colOff>
      <xdr:row>68</xdr:row>
      <xdr:rowOff>36243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12AED274-B06A-4FD2-8706-6D48A797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890011"/>
          <a:ext cx="14621435" cy="1736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4"/>
  <sheetViews>
    <sheetView tabSelected="1" view="pageBreakPreview" topLeftCell="E115" zoomScaleNormal="40" zoomScaleSheetLayoutView="100" workbookViewId="0">
      <selection activeCell="N124" sqref="N124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2" ht="84.6" customHeight="1" x14ac:dyDescent="0.3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22" x14ac:dyDescent="0.3">
      <c r="N2" s="195" t="s">
        <v>84</v>
      </c>
      <c r="O2" s="195"/>
      <c r="P2" s="195"/>
      <c r="Q2" s="195"/>
      <c r="R2" s="195"/>
    </row>
    <row r="3" spans="1:22" x14ac:dyDescent="0.3">
      <c r="N3" s="51"/>
      <c r="O3" s="195" t="s">
        <v>83</v>
      </c>
      <c r="P3" s="195"/>
      <c r="Q3" s="195"/>
      <c r="R3" s="195"/>
    </row>
    <row r="4" spans="1:22" ht="15" customHeight="1" x14ac:dyDescent="0.3">
      <c r="B4" s="196" t="s">
        <v>76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6"/>
      <c r="T4" s="6"/>
      <c r="U4" s="6"/>
      <c r="V4" s="6"/>
    </row>
    <row r="5" spans="1:22" ht="15" customHeight="1" x14ac:dyDescent="0.3">
      <c r="B5" s="196" t="s">
        <v>77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7"/>
      <c r="T5" s="7"/>
      <c r="U5" s="7"/>
      <c r="V5" s="7"/>
    </row>
    <row r="6" spans="1:22" x14ac:dyDescent="0.3">
      <c r="B6" s="8"/>
    </row>
    <row r="7" spans="1:22" ht="30" customHeight="1" x14ac:dyDescent="0.3">
      <c r="A7" s="197" t="s">
        <v>173</v>
      </c>
      <c r="B7" s="198"/>
      <c r="C7" s="198"/>
      <c r="D7" s="198"/>
      <c r="E7" s="198"/>
      <c r="F7" s="198"/>
      <c r="G7" s="198"/>
      <c r="H7" s="198"/>
      <c r="I7" s="198"/>
      <c r="J7" s="199"/>
      <c r="K7" s="199"/>
      <c r="L7" s="199"/>
      <c r="M7" s="199"/>
      <c r="N7" s="198"/>
      <c r="O7" s="198"/>
      <c r="P7" s="198"/>
      <c r="Q7" s="200"/>
      <c r="R7" s="43">
        <f>SUM(R8:R10)</f>
        <v>0</v>
      </c>
      <c r="S7" s="193" t="str">
        <f>IF(R7&gt;10,"Maksymalna liczba osób przewidzianych do zatrudnienia nie może przekroczyć 10","")</f>
        <v/>
      </c>
      <c r="T7" s="194"/>
      <c r="U7" s="194"/>
      <c r="V7" s="194"/>
    </row>
    <row r="8" spans="1:22" x14ac:dyDescent="0.3">
      <c r="A8" s="151"/>
      <c r="B8" s="151"/>
      <c r="C8" s="152" t="s">
        <v>165</v>
      </c>
      <c r="D8" s="152"/>
      <c r="E8" s="152"/>
      <c r="F8" s="152"/>
      <c r="G8" s="152"/>
      <c r="H8" s="152"/>
      <c r="I8" s="152"/>
      <c r="J8" s="153"/>
      <c r="K8" s="153"/>
      <c r="L8" s="153"/>
      <c r="M8" s="153"/>
      <c r="N8" s="152"/>
      <c r="O8" s="152"/>
      <c r="P8" s="152"/>
      <c r="Q8" s="152"/>
      <c r="R8" s="75"/>
      <c r="S8" s="9"/>
      <c r="T8" s="50"/>
      <c r="U8" s="50"/>
      <c r="V8" s="50"/>
    </row>
    <row r="9" spans="1:22" x14ac:dyDescent="0.3">
      <c r="A9" s="151"/>
      <c r="B9" s="151"/>
      <c r="C9" s="152" t="s">
        <v>166</v>
      </c>
      <c r="D9" s="152"/>
      <c r="E9" s="152"/>
      <c r="F9" s="152"/>
      <c r="G9" s="152"/>
      <c r="H9" s="152"/>
      <c r="I9" s="152"/>
      <c r="J9" s="153"/>
      <c r="K9" s="153"/>
      <c r="L9" s="153"/>
      <c r="M9" s="153"/>
      <c r="N9" s="152"/>
      <c r="O9" s="152"/>
      <c r="P9" s="152"/>
      <c r="Q9" s="152"/>
      <c r="R9" s="75"/>
      <c r="S9" s="9"/>
      <c r="T9" s="50"/>
      <c r="U9" s="50"/>
      <c r="V9" s="50"/>
    </row>
    <row r="10" spans="1:22" x14ac:dyDescent="0.3">
      <c r="A10" s="151"/>
      <c r="B10" s="151"/>
      <c r="C10" s="152" t="s">
        <v>167</v>
      </c>
      <c r="D10" s="152"/>
      <c r="E10" s="152"/>
      <c r="F10" s="152"/>
      <c r="G10" s="152"/>
      <c r="H10" s="152"/>
      <c r="I10" s="152"/>
      <c r="J10" s="153"/>
      <c r="K10" s="153"/>
      <c r="L10" s="153"/>
      <c r="M10" s="153"/>
      <c r="N10" s="152"/>
      <c r="O10" s="152"/>
      <c r="P10" s="152"/>
      <c r="Q10" s="152"/>
      <c r="R10" s="75"/>
      <c r="S10" s="9"/>
      <c r="T10" s="50"/>
      <c r="U10" s="50"/>
      <c r="V10" s="50"/>
    </row>
    <row r="11" spans="1:22" x14ac:dyDescent="0.3">
      <c r="Q11" s="94"/>
    </row>
    <row r="12" spans="1:22" ht="14.4" customHeight="1" x14ac:dyDescent="0.3">
      <c r="A12" s="152" t="s">
        <v>27</v>
      </c>
      <c r="B12" s="152"/>
      <c r="C12" s="152"/>
      <c r="D12" s="152"/>
      <c r="E12" s="152"/>
      <c r="F12" s="152"/>
      <c r="G12" s="152"/>
      <c r="H12" s="152"/>
      <c r="I12" s="152"/>
      <c r="J12" s="153"/>
      <c r="K12" s="153"/>
      <c r="L12" s="153"/>
      <c r="M12" s="153"/>
      <c r="N12" s="152"/>
      <c r="O12" s="152"/>
      <c r="P12" s="152"/>
      <c r="Q12" s="201">
        <f>SUM(C16:N20)</f>
        <v>0</v>
      </c>
      <c r="R12" s="201"/>
      <c r="S12" s="202" t="str">
        <f>IF(Q12&gt;312290,"Maksymalna wartość dotacji inwestycyjnej wynosi 312290,00 zł","")</f>
        <v/>
      </c>
      <c r="T12" s="202"/>
      <c r="U12" s="202"/>
      <c r="V12" s="202"/>
    </row>
    <row r="13" spans="1:22" x14ac:dyDescent="0.3">
      <c r="B13" s="8"/>
    </row>
    <row r="14" spans="1:22" ht="15.6" x14ac:dyDescent="0.3">
      <c r="A14" s="87" t="s">
        <v>65</v>
      </c>
      <c r="B14" s="87" t="s">
        <v>28</v>
      </c>
      <c r="C14" s="203" t="s">
        <v>0</v>
      </c>
      <c r="D14" s="203"/>
      <c r="E14" s="203"/>
      <c r="F14" s="203"/>
      <c r="G14" s="203"/>
      <c r="H14" s="203"/>
      <c r="I14" s="203"/>
      <c r="J14" s="189"/>
      <c r="K14" s="189"/>
      <c r="L14" s="189"/>
      <c r="M14" s="189"/>
      <c r="N14" s="203"/>
      <c r="O14" s="203" t="s">
        <v>1</v>
      </c>
      <c r="P14" s="203"/>
      <c r="Q14" s="203"/>
      <c r="R14" s="203"/>
      <c r="S14" s="179" t="str">
        <f>IF(SUM(C16:N21)&gt;R7*31229,"Przekroczono limit wydatków założonych w dotacji inwestycyjnej","")</f>
        <v/>
      </c>
      <c r="T14" s="180"/>
      <c r="U14" s="180"/>
      <c r="V14" s="180"/>
    </row>
    <row r="15" spans="1:22" x14ac:dyDescent="0.3">
      <c r="A15" s="88"/>
      <c r="B15" s="88" t="s">
        <v>2</v>
      </c>
      <c r="C15" s="89" t="s">
        <v>3</v>
      </c>
      <c r="D15" s="89" t="s">
        <v>4</v>
      </c>
      <c r="E15" s="89" t="s">
        <v>5</v>
      </c>
      <c r="F15" s="89" t="s">
        <v>6</v>
      </c>
      <c r="G15" s="89" t="s">
        <v>7</v>
      </c>
      <c r="H15" s="89" t="s">
        <v>8</v>
      </c>
      <c r="I15" s="89" t="s">
        <v>138</v>
      </c>
      <c r="J15" s="90" t="s">
        <v>139</v>
      </c>
      <c r="K15" s="90" t="s">
        <v>140</v>
      </c>
      <c r="L15" s="90" t="s">
        <v>141</v>
      </c>
      <c r="M15" s="90" t="s">
        <v>142</v>
      </c>
      <c r="N15" s="89" t="s">
        <v>143</v>
      </c>
      <c r="O15" s="89" t="s">
        <v>11</v>
      </c>
      <c r="P15" s="89" t="s">
        <v>12</v>
      </c>
      <c r="Q15" s="89" t="s">
        <v>9</v>
      </c>
      <c r="R15" s="89" t="s">
        <v>10</v>
      </c>
      <c r="S15" s="10"/>
      <c r="T15" s="10"/>
      <c r="U15" s="10"/>
      <c r="V15" s="10"/>
    </row>
    <row r="16" spans="1:22" ht="39" customHeight="1" x14ac:dyDescent="0.3">
      <c r="A16" s="84">
        <v>1</v>
      </c>
      <c r="B16" s="113" t="s">
        <v>154</v>
      </c>
      <c r="C16" s="114">
        <f>SUM('harmonogram wersja 2'!H13)</f>
        <v>0</v>
      </c>
      <c r="D16" s="114">
        <f>SUM('harmonogram wersja 2'!I13)</f>
        <v>0</v>
      </c>
      <c r="E16" s="114">
        <f>SUM('harmonogram wersja 2'!J13)</f>
        <v>0</v>
      </c>
      <c r="F16" s="114">
        <f>SUM('harmonogram wersja 2'!K13)</f>
        <v>0</v>
      </c>
      <c r="G16" s="114">
        <f>SUM('harmonogram wersja 2'!L13)</f>
        <v>0</v>
      </c>
      <c r="H16" s="114">
        <f>SUM('harmonogram wersja 2'!M13)</f>
        <v>0</v>
      </c>
      <c r="I16" s="114">
        <f>SUM('harmonogram wersja 2'!N13)</f>
        <v>0</v>
      </c>
      <c r="J16" s="114">
        <f>SUM('harmonogram wersja 2'!O13)</f>
        <v>0</v>
      </c>
      <c r="K16" s="114">
        <f>SUM('harmonogram wersja 2'!P13)</f>
        <v>0</v>
      </c>
      <c r="L16" s="114">
        <f>SUM('harmonogram wersja 2'!Q13)</f>
        <v>0</v>
      </c>
      <c r="M16" s="114">
        <f>SUM('harmonogram wersja 2'!R13)</f>
        <v>0</v>
      </c>
      <c r="N16" s="114">
        <f>SUM('harmonogram wersja 2'!S13)</f>
        <v>0</v>
      </c>
      <c r="O16" s="93">
        <v>0</v>
      </c>
      <c r="P16" s="93">
        <v>0</v>
      </c>
      <c r="Q16" s="93">
        <v>0</v>
      </c>
      <c r="R16" s="93">
        <v>0</v>
      </c>
      <c r="S16" s="10"/>
      <c r="T16" s="10"/>
      <c r="U16" s="10"/>
      <c r="V16" s="10"/>
    </row>
    <row r="17" spans="1:22" ht="39" customHeight="1" x14ac:dyDescent="0.3">
      <c r="A17" s="84">
        <v>2</v>
      </c>
      <c r="B17" s="113" t="s">
        <v>151</v>
      </c>
      <c r="C17" s="114">
        <f>SUM('harmonogram wersja 2'!H24)</f>
        <v>0</v>
      </c>
      <c r="D17" s="114">
        <f>SUM('harmonogram wersja 2'!I24)</f>
        <v>0</v>
      </c>
      <c r="E17" s="114">
        <f>SUM('harmonogram wersja 2'!J24)</f>
        <v>0</v>
      </c>
      <c r="F17" s="114">
        <f>SUM('harmonogram wersja 2'!K24)</f>
        <v>0</v>
      </c>
      <c r="G17" s="114">
        <f>SUM('harmonogram wersja 2'!L24)</f>
        <v>0</v>
      </c>
      <c r="H17" s="114">
        <f>SUM('harmonogram wersja 2'!M24)</f>
        <v>0</v>
      </c>
      <c r="I17" s="114">
        <f>SUM('harmonogram wersja 2'!N24)</f>
        <v>0</v>
      </c>
      <c r="J17" s="114">
        <f>SUM('harmonogram wersja 2'!O24)</f>
        <v>0</v>
      </c>
      <c r="K17" s="114">
        <f>SUM('harmonogram wersja 2'!P24)</f>
        <v>0</v>
      </c>
      <c r="L17" s="114">
        <f>SUM('harmonogram wersja 2'!Q24)</f>
        <v>0</v>
      </c>
      <c r="M17" s="114">
        <f>SUM('harmonogram wersja 2'!R24)</f>
        <v>0</v>
      </c>
      <c r="N17" s="114">
        <f>SUM('harmonogram wersja 2'!S24)</f>
        <v>0</v>
      </c>
      <c r="O17" s="93">
        <v>0</v>
      </c>
      <c r="P17" s="93">
        <v>0</v>
      </c>
      <c r="Q17" s="93">
        <v>0</v>
      </c>
      <c r="R17" s="93">
        <v>0</v>
      </c>
      <c r="S17" s="10"/>
      <c r="T17" s="10"/>
      <c r="U17" s="10"/>
      <c r="V17" s="10"/>
    </row>
    <row r="18" spans="1:22" ht="39" customHeight="1" x14ac:dyDescent="0.3">
      <c r="A18" s="84">
        <v>3</v>
      </c>
      <c r="B18" s="113" t="s">
        <v>153</v>
      </c>
      <c r="C18" s="114">
        <f>SUM('harmonogram wersja 2'!H35)</f>
        <v>0</v>
      </c>
      <c r="D18" s="114">
        <f>SUM('harmonogram wersja 2'!I35)</f>
        <v>0</v>
      </c>
      <c r="E18" s="114">
        <f>SUM('harmonogram wersja 2'!J35)</f>
        <v>0</v>
      </c>
      <c r="F18" s="114">
        <f>SUM('harmonogram wersja 2'!K35)</f>
        <v>0</v>
      </c>
      <c r="G18" s="114">
        <f>SUM('harmonogram wersja 2'!L35)</f>
        <v>0</v>
      </c>
      <c r="H18" s="114">
        <f>SUM('harmonogram wersja 2'!M35)</f>
        <v>0</v>
      </c>
      <c r="I18" s="114">
        <f>SUM('harmonogram wersja 2'!N35)</f>
        <v>0</v>
      </c>
      <c r="J18" s="114">
        <f>SUM('harmonogram wersja 2'!O35)</f>
        <v>0</v>
      </c>
      <c r="K18" s="114">
        <f>SUM('harmonogram wersja 2'!P35)</f>
        <v>0</v>
      </c>
      <c r="L18" s="114">
        <f>SUM('harmonogram wersja 2'!Q35)</f>
        <v>0</v>
      </c>
      <c r="M18" s="114">
        <f>SUM('harmonogram wersja 2'!R35)</f>
        <v>0</v>
      </c>
      <c r="N18" s="114">
        <f>SUM('harmonogram wersja 2'!S35)</f>
        <v>0</v>
      </c>
      <c r="O18" s="93">
        <v>0</v>
      </c>
      <c r="P18" s="93">
        <v>0</v>
      </c>
      <c r="Q18" s="93">
        <v>0</v>
      </c>
      <c r="R18" s="93">
        <v>0</v>
      </c>
      <c r="S18" s="10"/>
      <c r="T18" s="10"/>
      <c r="U18" s="10"/>
      <c r="V18" s="10"/>
    </row>
    <row r="19" spans="1:22" ht="39" customHeight="1" x14ac:dyDescent="0.3">
      <c r="A19" s="84">
        <v>4</v>
      </c>
      <c r="B19" s="113" t="s">
        <v>155</v>
      </c>
      <c r="C19" s="114">
        <f>SUM('harmonogram wersja 2'!H46)</f>
        <v>0</v>
      </c>
      <c r="D19" s="114">
        <f>SUM('harmonogram wersja 2'!I46)</f>
        <v>0</v>
      </c>
      <c r="E19" s="114">
        <f>SUM('harmonogram wersja 2'!J46)</f>
        <v>0</v>
      </c>
      <c r="F19" s="114">
        <f>SUM('harmonogram wersja 2'!K46)</f>
        <v>0</v>
      </c>
      <c r="G19" s="114">
        <f>SUM('harmonogram wersja 2'!L46)</f>
        <v>0</v>
      </c>
      <c r="H19" s="114">
        <f>SUM('harmonogram wersja 2'!M46)</f>
        <v>0</v>
      </c>
      <c r="I19" s="114">
        <f>SUM('harmonogram wersja 2'!N46)</f>
        <v>0</v>
      </c>
      <c r="J19" s="114">
        <f>SUM('harmonogram wersja 2'!O46)</f>
        <v>0</v>
      </c>
      <c r="K19" s="114">
        <f>SUM('harmonogram wersja 2'!P46)</f>
        <v>0</v>
      </c>
      <c r="L19" s="114">
        <f>SUM('harmonogram wersja 2'!Q46)</f>
        <v>0</v>
      </c>
      <c r="M19" s="114">
        <f>SUM('harmonogram wersja 2'!R46)</f>
        <v>0</v>
      </c>
      <c r="N19" s="114">
        <f>SUM('harmonogram wersja 2'!S46)</f>
        <v>0</v>
      </c>
      <c r="O19" s="93">
        <v>0</v>
      </c>
      <c r="P19" s="93">
        <v>0</v>
      </c>
      <c r="Q19" s="93">
        <v>0</v>
      </c>
      <c r="R19" s="93">
        <v>0</v>
      </c>
      <c r="S19" s="10"/>
      <c r="T19" s="10"/>
      <c r="U19" s="10"/>
      <c r="V19" s="10"/>
    </row>
    <row r="20" spans="1:22" ht="39" customHeight="1" x14ac:dyDescent="0.3">
      <c r="A20" s="84">
        <v>5</v>
      </c>
      <c r="B20" s="113" t="s">
        <v>156</v>
      </c>
      <c r="C20" s="114">
        <f>SUM('harmonogram wersja 2'!H57)</f>
        <v>0</v>
      </c>
      <c r="D20" s="114">
        <f>SUM('harmonogram wersja 2'!I57)</f>
        <v>0</v>
      </c>
      <c r="E20" s="114">
        <f>SUM('harmonogram wersja 2'!J57)</f>
        <v>0</v>
      </c>
      <c r="F20" s="114">
        <f>SUM('harmonogram wersja 2'!K57)</f>
        <v>0</v>
      </c>
      <c r="G20" s="114">
        <f>SUM('harmonogram wersja 2'!L57)</f>
        <v>0</v>
      </c>
      <c r="H20" s="114">
        <f>SUM('harmonogram wersja 2'!M57)</f>
        <v>0</v>
      </c>
      <c r="I20" s="114">
        <f>SUM('harmonogram wersja 2'!N57)</f>
        <v>0</v>
      </c>
      <c r="J20" s="114">
        <f>SUM('harmonogram wersja 2'!O57)</f>
        <v>0</v>
      </c>
      <c r="K20" s="114">
        <f>SUM('harmonogram wersja 2'!P57)</f>
        <v>0</v>
      </c>
      <c r="L20" s="114">
        <f>SUM('harmonogram wersja 2'!Q57)</f>
        <v>0</v>
      </c>
      <c r="M20" s="114">
        <f>SUM('harmonogram wersja 2'!R57)</f>
        <v>0</v>
      </c>
      <c r="N20" s="114">
        <f>SUM('harmonogram wersja 2'!S57)</f>
        <v>0</v>
      </c>
      <c r="O20" s="93">
        <v>0</v>
      </c>
      <c r="P20" s="93">
        <v>0</v>
      </c>
      <c r="Q20" s="93">
        <v>0</v>
      </c>
      <c r="R20" s="93">
        <v>0</v>
      </c>
      <c r="S20" s="10"/>
      <c r="T20" s="10"/>
      <c r="U20" s="10"/>
      <c r="V20" s="10"/>
    </row>
    <row r="21" spans="1:22" ht="27.6" x14ac:dyDescent="0.3">
      <c r="A21" s="134">
        <v>6</v>
      </c>
      <c r="B21" s="142" t="s">
        <v>63</v>
      </c>
      <c r="C21" s="1"/>
      <c r="D21" s="1"/>
      <c r="E21" s="1"/>
      <c r="F21" s="1"/>
      <c r="G21" s="1"/>
      <c r="H21" s="1"/>
      <c r="I21" s="1"/>
      <c r="J21" s="76"/>
      <c r="K21" s="76"/>
      <c r="L21" s="76"/>
      <c r="M21" s="76"/>
      <c r="N21" s="1"/>
      <c r="O21" s="1"/>
      <c r="P21" s="1"/>
      <c r="Q21" s="1"/>
      <c r="R21" s="1"/>
      <c r="S21" s="10"/>
      <c r="T21" s="10"/>
      <c r="U21" s="10"/>
      <c r="V21" s="10"/>
    </row>
    <row r="22" spans="1:22" x14ac:dyDescent="0.3">
      <c r="A22" s="132">
        <v>7</v>
      </c>
      <c r="B22" s="12" t="s">
        <v>32</v>
      </c>
      <c r="C22" s="1"/>
      <c r="D22" s="1"/>
      <c r="E22" s="1"/>
      <c r="F22" s="1"/>
      <c r="G22" s="1"/>
      <c r="H22" s="1"/>
      <c r="I22" s="1"/>
      <c r="J22" s="76"/>
      <c r="K22" s="76"/>
      <c r="L22" s="76"/>
      <c r="M22" s="76"/>
      <c r="N22" s="1"/>
      <c r="O22" s="1"/>
      <c r="P22" s="1"/>
      <c r="Q22" s="1"/>
      <c r="R22" s="1"/>
      <c r="S22" s="10"/>
      <c r="T22" s="10"/>
      <c r="U22" s="10"/>
      <c r="V22" s="10"/>
    </row>
    <row r="23" spans="1:22" x14ac:dyDescent="0.3">
      <c r="A23" s="133">
        <v>8</v>
      </c>
      <c r="B23" s="12" t="s">
        <v>33</v>
      </c>
      <c r="C23" s="1"/>
      <c r="D23" s="1"/>
      <c r="E23" s="1"/>
      <c r="F23" s="1"/>
      <c r="G23" s="1"/>
      <c r="H23" s="1"/>
      <c r="I23" s="44"/>
      <c r="J23" s="77"/>
      <c r="K23" s="77"/>
      <c r="L23" s="77"/>
      <c r="M23" s="77"/>
      <c r="N23" s="44"/>
      <c r="O23" s="1"/>
      <c r="P23" s="1"/>
      <c r="Q23" s="1"/>
      <c r="R23" s="1"/>
      <c r="S23" s="10"/>
      <c r="T23" s="10"/>
      <c r="U23" s="10"/>
      <c r="V23" s="10"/>
    </row>
    <row r="24" spans="1:22" x14ac:dyDescent="0.3">
      <c r="A24" s="133">
        <v>9</v>
      </c>
      <c r="B24" s="12" t="s">
        <v>34</v>
      </c>
      <c r="C24" s="1"/>
      <c r="D24" s="1"/>
      <c r="E24" s="1"/>
      <c r="F24" s="1"/>
      <c r="G24" s="1"/>
      <c r="H24" s="1"/>
      <c r="I24" s="44"/>
      <c r="J24" s="77"/>
      <c r="K24" s="77"/>
      <c r="L24" s="77"/>
      <c r="M24" s="77"/>
      <c r="N24" s="44"/>
      <c r="O24" s="1"/>
      <c r="P24" s="1"/>
      <c r="Q24" s="1"/>
      <c r="R24" s="1"/>
      <c r="S24" s="10"/>
      <c r="T24" s="10"/>
      <c r="U24" s="10"/>
      <c r="V24" s="10"/>
    </row>
    <row r="25" spans="1:22" x14ac:dyDescent="0.3">
      <c r="A25" s="133">
        <v>10</v>
      </c>
      <c r="B25" s="12" t="s">
        <v>35</v>
      </c>
      <c r="C25" s="1"/>
      <c r="D25" s="1"/>
      <c r="E25" s="1"/>
      <c r="F25" s="1"/>
      <c r="G25" s="1"/>
      <c r="H25" s="1"/>
      <c r="I25" s="44"/>
      <c r="J25" s="77"/>
      <c r="K25" s="77"/>
      <c r="L25" s="77"/>
      <c r="M25" s="77"/>
      <c r="N25" s="44"/>
      <c r="O25" s="1"/>
      <c r="P25" s="1"/>
      <c r="Q25" s="1"/>
      <c r="R25" s="1"/>
      <c r="S25" s="10"/>
      <c r="T25" s="10"/>
      <c r="U25" s="10"/>
      <c r="V25" s="10"/>
    </row>
    <row r="26" spans="1:22" ht="14.4" customHeight="1" x14ac:dyDescent="0.3">
      <c r="A26" s="133">
        <v>11</v>
      </c>
      <c r="B26" s="12" t="s">
        <v>36</v>
      </c>
      <c r="C26" s="1"/>
      <c r="D26" s="1"/>
      <c r="E26" s="1"/>
      <c r="F26" s="1"/>
      <c r="G26" s="1"/>
      <c r="H26" s="1"/>
      <c r="I26" s="44"/>
      <c r="J26" s="77"/>
      <c r="K26" s="77"/>
      <c r="L26" s="77"/>
      <c r="M26" s="77"/>
      <c r="N26" s="44"/>
      <c r="O26" s="1"/>
      <c r="P26" s="1"/>
      <c r="Q26" s="1"/>
      <c r="R26" s="1"/>
      <c r="S26" s="10"/>
      <c r="T26" s="10"/>
      <c r="U26" s="10"/>
      <c r="V26" s="10"/>
    </row>
    <row r="27" spans="1:22" ht="14.4" customHeight="1" x14ac:dyDescent="0.3">
      <c r="A27" s="133">
        <v>12</v>
      </c>
      <c r="B27" s="12" t="s">
        <v>37</v>
      </c>
      <c r="C27" s="1"/>
      <c r="D27" s="1"/>
      <c r="E27" s="1"/>
      <c r="F27" s="1"/>
      <c r="G27" s="1"/>
      <c r="H27" s="1"/>
      <c r="I27" s="44"/>
      <c r="J27" s="77"/>
      <c r="K27" s="77"/>
      <c r="L27" s="77"/>
      <c r="M27" s="77"/>
      <c r="N27" s="44"/>
      <c r="O27" s="1"/>
      <c r="P27" s="1"/>
      <c r="Q27" s="1"/>
      <c r="R27" s="1"/>
      <c r="S27" s="10"/>
      <c r="T27" s="10"/>
      <c r="U27" s="10"/>
      <c r="V27" s="10"/>
    </row>
    <row r="28" spans="1:22" ht="14.4" customHeight="1" x14ac:dyDescent="0.3">
      <c r="A28" s="133">
        <v>13</v>
      </c>
      <c r="B28" s="12" t="s">
        <v>38</v>
      </c>
      <c r="C28" s="1"/>
      <c r="D28" s="1"/>
      <c r="E28" s="1"/>
      <c r="F28" s="1"/>
      <c r="G28" s="1"/>
      <c r="H28" s="1"/>
      <c r="I28" s="44"/>
      <c r="J28" s="77"/>
      <c r="K28" s="77"/>
      <c r="L28" s="77"/>
      <c r="M28" s="77"/>
      <c r="N28" s="44"/>
      <c r="O28" s="1"/>
      <c r="P28" s="1"/>
      <c r="Q28" s="1"/>
      <c r="R28" s="1"/>
      <c r="S28" s="10"/>
      <c r="T28" s="10"/>
      <c r="U28" s="10"/>
      <c r="V28" s="10"/>
    </row>
    <row r="29" spans="1:22" ht="14.4" customHeight="1" x14ac:dyDescent="0.3">
      <c r="A29" s="133">
        <v>14</v>
      </c>
      <c r="B29" s="12" t="s">
        <v>39</v>
      </c>
      <c r="C29" s="1"/>
      <c r="D29" s="1"/>
      <c r="E29" s="1"/>
      <c r="F29" s="1"/>
      <c r="G29" s="1"/>
      <c r="H29" s="1"/>
      <c r="I29" s="44"/>
      <c r="J29" s="77"/>
      <c r="K29" s="77"/>
      <c r="L29" s="77"/>
      <c r="M29" s="77"/>
      <c r="N29" s="44"/>
      <c r="O29" s="1"/>
      <c r="P29" s="1"/>
      <c r="Q29" s="1"/>
      <c r="R29" s="1"/>
      <c r="S29" s="10"/>
      <c r="T29" s="10"/>
      <c r="U29" s="10"/>
      <c r="V29" s="10"/>
    </row>
    <row r="30" spans="1:22" ht="14.4" customHeight="1" x14ac:dyDescent="0.3">
      <c r="A30" s="131">
        <v>15</v>
      </c>
      <c r="B30" s="12" t="s">
        <v>40</v>
      </c>
      <c r="C30" s="1"/>
      <c r="D30" s="1"/>
      <c r="E30" s="1"/>
      <c r="F30" s="1"/>
      <c r="G30" s="1"/>
      <c r="H30" s="1"/>
      <c r="I30" s="44"/>
      <c r="J30" s="77"/>
      <c r="K30" s="77"/>
      <c r="L30" s="77"/>
      <c r="M30" s="77"/>
      <c r="N30" s="44"/>
      <c r="O30" s="1"/>
      <c r="P30" s="1"/>
      <c r="Q30" s="1"/>
      <c r="R30" s="1"/>
      <c r="S30" s="10"/>
      <c r="T30" s="10"/>
      <c r="U30" s="10"/>
      <c r="V30" s="10"/>
    </row>
    <row r="31" spans="1:22" ht="14.4" customHeight="1" x14ac:dyDescent="0.3">
      <c r="A31" s="133">
        <v>16</v>
      </c>
      <c r="B31" s="12" t="s">
        <v>41</v>
      </c>
      <c r="C31" s="1"/>
      <c r="D31" s="1"/>
      <c r="E31" s="1"/>
      <c r="F31" s="1"/>
      <c r="G31" s="1"/>
      <c r="H31" s="1"/>
      <c r="I31" s="44"/>
      <c r="J31" s="77"/>
      <c r="K31" s="77"/>
      <c r="L31" s="77"/>
      <c r="M31" s="77"/>
      <c r="N31" s="44"/>
      <c r="O31" s="1"/>
      <c r="P31" s="1"/>
      <c r="Q31" s="1"/>
      <c r="R31" s="1"/>
      <c r="S31" s="10"/>
      <c r="T31" s="10"/>
      <c r="U31" s="10"/>
      <c r="V31" s="10"/>
    </row>
    <row r="32" spans="1:22" ht="14.4" customHeight="1" x14ac:dyDescent="0.3">
      <c r="A32" s="133">
        <v>17</v>
      </c>
      <c r="B32" s="12" t="s">
        <v>42</v>
      </c>
      <c r="C32" s="1"/>
      <c r="D32" s="1"/>
      <c r="E32" s="1"/>
      <c r="F32" s="1"/>
      <c r="G32" s="1"/>
      <c r="H32" s="1"/>
      <c r="I32" s="44"/>
      <c r="J32" s="77"/>
      <c r="K32" s="77"/>
      <c r="L32" s="77"/>
      <c r="M32" s="77"/>
      <c r="N32" s="44"/>
      <c r="O32" s="1"/>
      <c r="P32" s="1"/>
      <c r="Q32" s="1"/>
      <c r="R32" s="1"/>
      <c r="S32" s="10"/>
      <c r="T32" s="10"/>
      <c r="U32" s="10"/>
      <c r="V32" s="10"/>
    </row>
    <row r="33" spans="1:22" ht="14.4" customHeight="1" x14ac:dyDescent="0.3">
      <c r="A33" s="133">
        <v>18</v>
      </c>
      <c r="B33" s="12" t="s">
        <v>43</v>
      </c>
      <c r="C33" s="1"/>
      <c r="D33" s="1"/>
      <c r="E33" s="1"/>
      <c r="F33" s="1"/>
      <c r="G33" s="1"/>
      <c r="H33" s="1"/>
      <c r="I33" s="44"/>
      <c r="J33" s="77"/>
      <c r="K33" s="77"/>
      <c r="L33" s="77"/>
      <c r="M33" s="77"/>
      <c r="N33" s="44"/>
      <c r="O33" s="1"/>
      <c r="P33" s="1"/>
      <c r="Q33" s="1"/>
      <c r="R33" s="1"/>
      <c r="S33" s="10"/>
      <c r="T33" s="10"/>
      <c r="U33" s="10"/>
      <c r="V33" s="10"/>
    </row>
    <row r="34" spans="1:22" ht="14.4" customHeight="1" x14ac:dyDescent="0.3">
      <c r="A34" s="133">
        <v>19</v>
      </c>
      <c r="B34" s="12" t="s">
        <v>44</v>
      </c>
      <c r="C34" s="1"/>
      <c r="D34" s="1"/>
      <c r="E34" s="1"/>
      <c r="F34" s="1"/>
      <c r="G34" s="1"/>
      <c r="H34" s="1"/>
      <c r="I34" s="44"/>
      <c r="J34" s="77"/>
      <c r="K34" s="77"/>
      <c r="L34" s="77"/>
      <c r="M34" s="77"/>
      <c r="N34" s="44"/>
      <c r="O34" s="1"/>
      <c r="P34" s="1"/>
      <c r="Q34" s="1"/>
      <c r="R34" s="1"/>
      <c r="S34" s="10"/>
      <c r="T34" s="10"/>
      <c r="U34" s="10"/>
      <c r="V34" s="10"/>
    </row>
    <row r="35" spans="1:22" ht="14.4" customHeight="1" x14ac:dyDescent="0.3">
      <c r="A35" s="133">
        <v>20</v>
      </c>
      <c r="B35" s="12" t="s">
        <v>45</v>
      </c>
      <c r="C35" s="1"/>
      <c r="D35" s="1"/>
      <c r="E35" s="1"/>
      <c r="F35" s="1"/>
      <c r="G35" s="1"/>
      <c r="H35" s="1"/>
      <c r="I35" s="44"/>
      <c r="J35" s="77"/>
      <c r="K35" s="77"/>
      <c r="L35" s="77"/>
      <c r="M35" s="77"/>
      <c r="N35" s="44"/>
      <c r="O35" s="1"/>
      <c r="P35" s="1"/>
      <c r="Q35" s="1"/>
      <c r="R35" s="1"/>
      <c r="S35" s="10"/>
      <c r="T35" s="10"/>
      <c r="U35" s="10"/>
      <c r="V35" s="10"/>
    </row>
    <row r="36" spans="1:22" ht="14.4" customHeight="1" x14ac:dyDescent="0.3">
      <c r="A36" s="133">
        <v>21</v>
      </c>
      <c r="B36" s="12" t="s">
        <v>46</v>
      </c>
      <c r="C36" s="1"/>
      <c r="D36" s="1"/>
      <c r="E36" s="1"/>
      <c r="F36" s="1"/>
      <c r="G36" s="1"/>
      <c r="H36" s="1"/>
      <c r="I36" s="44"/>
      <c r="J36" s="77"/>
      <c r="K36" s="77"/>
      <c r="L36" s="77"/>
      <c r="M36" s="77"/>
      <c r="N36" s="44"/>
      <c r="O36" s="1"/>
      <c r="P36" s="1"/>
      <c r="Q36" s="1"/>
      <c r="R36" s="1"/>
      <c r="S36" s="10"/>
      <c r="T36" s="10"/>
      <c r="U36" s="10"/>
      <c r="V36" s="10"/>
    </row>
    <row r="37" spans="1:22" ht="14.4" customHeight="1" x14ac:dyDescent="0.3">
      <c r="A37" s="133">
        <v>22</v>
      </c>
      <c r="B37" s="13" t="s">
        <v>47</v>
      </c>
      <c r="C37" s="1"/>
      <c r="D37" s="1"/>
      <c r="E37" s="1"/>
      <c r="F37" s="1"/>
      <c r="G37" s="1"/>
      <c r="H37" s="1"/>
      <c r="I37" s="44"/>
      <c r="J37" s="77"/>
      <c r="K37" s="77"/>
      <c r="L37" s="77"/>
      <c r="M37" s="77"/>
      <c r="N37" s="44"/>
      <c r="O37" s="1"/>
      <c r="P37" s="1"/>
      <c r="Q37" s="1"/>
      <c r="R37" s="1"/>
      <c r="S37" s="10"/>
      <c r="T37" s="10"/>
      <c r="U37" s="10"/>
      <c r="V37" s="10"/>
    </row>
    <row r="38" spans="1:22" ht="14.4" customHeight="1" x14ac:dyDescent="0.3">
      <c r="A38" s="133">
        <v>23</v>
      </c>
      <c r="B38" s="13" t="s">
        <v>48</v>
      </c>
      <c r="C38" s="1"/>
      <c r="D38" s="1"/>
      <c r="E38" s="1"/>
      <c r="F38" s="1"/>
      <c r="G38" s="1"/>
      <c r="H38" s="1"/>
      <c r="I38" s="44"/>
      <c r="J38" s="77"/>
      <c r="K38" s="77"/>
      <c r="L38" s="77"/>
      <c r="M38" s="77"/>
      <c r="N38" s="44"/>
      <c r="O38" s="1"/>
      <c r="P38" s="1"/>
      <c r="Q38" s="1"/>
      <c r="R38" s="1"/>
      <c r="S38" s="10"/>
      <c r="T38" s="10"/>
      <c r="U38" s="10"/>
      <c r="V38" s="10"/>
    </row>
    <row r="39" spans="1:22" ht="14.4" customHeight="1" x14ac:dyDescent="0.3">
      <c r="A39" s="133">
        <v>24</v>
      </c>
      <c r="B39" s="13" t="s">
        <v>49</v>
      </c>
      <c r="C39" s="1"/>
      <c r="D39" s="1"/>
      <c r="E39" s="1"/>
      <c r="F39" s="1"/>
      <c r="G39" s="1"/>
      <c r="H39" s="1"/>
      <c r="I39" s="44"/>
      <c r="J39" s="77"/>
      <c r="K39" s="77"/>
      <c r="L39" s="77"/>
      <c r="M39" s="77"/>
      <c r="N39" s="44"/>
      <c r="O39" s="1"/>
      <c r="P39" s="1"/>
      <c r="Q39" s="1"/>
      <c r="R39" s="1"/>
      <c r="S39" s="10"/>
      <c r="T39" s="10"/>
      <c r="U39" s="10"/>
      <c r="V39" s="10"/>
    </row>
    <row r="40" spans="1:22" ht="14.4" customHeight="1" x14ac:dyDescent="0.3">
      <c r="A40" s="133">
        <v>25</v>
      </c>
      <c r="B40" s="13" t="s">
        <v>50</v>
      </c>
      <c r="C40" s="1"/>
      <c r="D40" s="1"/>
      <c r="E40" s="1"/>
      <c r="F40" s="1"/>
      <c r="G40" s="1"/>
      <c r="H40" s="1"/>
      <c r="I40" s="44"/>
      <c r="J40" s="77"/>
      <c r="K40" s="77"/>
      <c r="L40" s="77"/>
      <c r="M40" s="77"/>
      <c r="N40" s="44"/>
      <c r="O40" s="1"/>
      <c r="P40" s="1"/>
      <c r="Q40" s="1"/>
      <c r="R40" s="1"/>
      <c r="S40" s="10"/>
      <c r="T40" s="10"/>
      <c r="U40" s="10"/>
      <c r="V40" s="10"/>
    </row>
    <row r="41" spans="1:22" ht="14.4" customHeight="1" x14ac:dyDescent="0.3">
      <c r="A41" s="133">
        <v>26</v>
      </c>
      <c r="B41" s="13" t="s">
        <v>51</v>
      </c>
      <c r="C41" s="1"/>
      <c r="D41" s="1"/>
      <c r="E41" s="1"/>
      <c r="F41" s="1"/>
      <c r="G41" s="1"/>
      <c r="H41" s="1"/>
      <c r="I41" s="44"/>
      <c r="J41" s="77"/>
      <c r="K41" s="77"/>
      <c r="L41" s="77"/>
      <c r="M41" s="77"/>
      <c r="N41" s="44"/>
      <c r="O41" s="1"/>
      <c r="P41" s="1"/>
      <c r="Q41" s="1"/>
      <c r="R41" s="1"/>
      <c r="S41" s="10"/>
      <c r="T41" s="10"/>
      <c r="U41" s="10"/>
      <c r="V41" s="10"/>
    </row>
    <row r="42" spans="1:22" ht="14.4" customHeight="1" x14ac:dyDescent="0.3">
      <c r="A42" s="133">
        <v>27</v>
      </c>
      <c r="B42" s="13" t="s">
        <v>52</v>
      </c>
      <c r="C42" s="1"/>
      <c r="D42" s="1"/>
      <c r="E42" s="1"/>
      <c r="F42" s="1"/>
      <c r="G42" s="1"/>
      <c r="H42" s="1"/>
      <c r="I42" s="44"/>
      <c r="J42" s="77"/>
      <c r="K42" s="77"/>
      <c r="L42" s="77"/>
      <c r="M42" s="77"/>
      <c r="N42" s="44"/>
      <c r="O42" s="1"/>
      <c r="P42" s="1"/>
      <c r="Q42" s="1"/>
      <c r="R42" s="1"/>
      <c r="S42" s="10"/>
      <c r="T42" s="10"/>
      <c r="U42" s="10"/>
      <c r="V42" s="10"/>
    </row>
    <row r="43" spans="1:22" ht="14.4" customHeight="1" x14ac:dyDescent="0.3">
      <c r="A43" s="133">
        <v>28</v>
      </c>
      <c r="B43" s="13" t="s">
        <v>53</v>
      </c>
      <c r="C43" s="1"/>
      <c r="D43" s="1"/>
      <c r="E43" s="1"/>
      <c r="F43" s="1"/>
      <c r="G43" s="1"/>
      <c r="H43" s="1"/>
      <c r="I43" s="44"/>
      <c r="J43" s="77"/>
      <c r="K43" s="77"/>
      <c r="L43" s="77"/>
      <c r="M43" s="77"/>
      <c r="N43" s="44"/>
      <c r="O43" s="1"/>
      <c r="P43" s="1"/>
      <c r="Q43" s="1"/>
      <c r="R43" s="1"/>
      <c r="S43" s="10"/>
      <c r="T43" s="10"/>
      <c r="U43" s="10"/>
      <c r="V43" s="10"/>
    </row>
    <row r="44" spans="1:22" ht="14.4" customHeight="1" x14ac:dyDescent="0.3">
      <c r="A44" s="133">
        <v>29</v>
      </c>
      <c r="B44" s="13" t="s">
        <v>54</v>
      </c>
      <c r="C44" s="1"/>
      <c r="D44" s="1"/>
      <c r="E44" s="1"/>
      <c r="F44" s="1"/>
      <c r="G44" s="1"/>
      <c r="H44" s="1"/>
      <c r="I44" s="44"/>
      <c r="J44" s="77"/>
      <c r="K44" s="77"/>
      <c r="L44" s="77"/>
      <c r="M44" s="77"/>
      <c r="N44" s="44"/>
      <c r="O44" s="1"/>
      <c r="P44" s="1"/>
      <c r="Q44" s="1"/>
      <c r="R44" s="1"/>
      <c r="S44" s="10"/>
      <c r="T44" s="10"/>
      <c r="U44" s="10"/>
      <c r="V44" s="10"/>
    </row>
    <row r="45" spans="1:22" ht="14.4" customHeight="1" x14ac:dyDescent="0.3">
      <c r="A45" s="133">
        <v>30</v>
      </c>
      <c r="B45" s="12" t="s">
        <v>87</v>
      </c>
      <c r="C45" s="1"/>
      <c r="D45" s="1"/>
      <c r="E45" s="1"/>
      <c r="F45" s="1"/>
      <c r="G45" s="1"/>
      <c r="H45" s="1"/>
      <c r="I45" s="44"/>
      <c r="J45" s="77"/>
      <c r="K45" s="77"/>
      <c r="L45" s="77"/>
      <c r="M45" s="77"/>
      <c r="N45" s="44"/>
      <c r="O45" s="44"/>
      <c r="P45" s="44"/>
      <c r="Q45" s="44"/>
      <c r="R45" s="44"/>
      <c r="S45" s="10"/>
      <c r="T45" s="10"/>
      <c r="U45" s="10"/>
      <c r="V45" s="10"/>
    </row>
    <row r="46" spans="1:22" ht="14.4" customHeight="1" x14ac:dyDescent="0.3">
      <c r="A46" s="133">
        <v>31</v>
      </c>
      <c r="B46" s="12" t="s">
        <v>88</v>
      </c>
      <c r="C46" s="1"/>
      <c r="D46" s="1"/>
      <c r="E46" s="1"/>
      <c r="F46" s="1"/>
      <c r="G46" s="1"/>
      <c r="H46" s="1"/>
      <c r="I46" s="44"/>
      <c r="J46" s="77"/>
      <c r="K46" s="77"/>
      <c r="L46" s="77"/>
      <c r="M46" s="77"/>
      <c r="N46" s="44"/>
      <c r="O46" s="44"/>
      <c r="P46" s="44"/>
      <c r="Q46" s="44"/>
      <c r="R46" s="44"/>
      <c r="S46" s="10"/>
      <c r="T46" s="10"/>
      <c r="U46" s="10"/>
      <c r="V46" s="10"/>
    </row>
    <row r="47" spans="1:22" x14ac:dyDescent="0.3">
      <c r="A47" s="84">
        <v>32</v>
      </c>
      <c r="B47" s="91" t="s">
        <v>55</v>
      </c>
      <c r="C47" s="1"/>
      <c r="D47" s="1"/>
      <c r="E47" s="1"/>
      <c r="F47" s="1"/>
      <c r="G47" s="1"/>
      <c r="H47" s="1"/>
      <c r="I47" s="44"/>
      <c r="J47" s="77"/>
      <c r="K47" s="77"/>
      <c r="L47" s="77"/>
      <c r="M47" s="77"/>
      <c r="N47" s="44"/>
      <c r="O47" s="1"/>
      <c r="P47" s="1"/>
      <c r="Q47" s="1"/>
      <c r="R47" s="1"/>
      <c r="S47" s="10"/>
      <c r="T47" s="10"/>
      <c r="U47" s="10"/>
      <c r="V47" s="10"/>
    </row>
    <row r="48" spans="1:22" ht="15.6" x14ac:dyDescent="0.3">
      <c r="A48" s="84">
        <v>33</v>
      </c>
      <c r="B48" s="13" t="s">
        <v>56</v>
      </c>
      <c r="C48" s="1"/>
      <c r="D48" s="1"/>
      <c r="E48" s="1"/>
      <c r="F48" s="1"/>
      <c r="G48" s="1"/>
      <c r="H48" s="1"/>
      <c r="I48" s="1"/>
      <c r="J48" s="76"/>
      <c r="K48" s="76"/>
      <c r="L48" s="76"/>
      <c r="M48" s="76"/>
      <c r="N48" s="1"/>
      <c r="O48" s="1"/>
      <c r="P48" s="1"/>
      <c r="Q48" s="1"/>
      <c r="R48" s="1"/>
      <c r="S48" s="10"/>
      <c r="T48" s="10"/>
      <c r="U48" s="10"/>
      <c r="V48" s="10"/>
    </row>
    <row r="49" spans="1:25" x14ac:dyDescent="0.3">
      <c r="A49" s="15"/>
      <c r="B49" s="92" t="s">
        <v>13</v>
      </c>
      <c r="C49" s="2">
        <f t="shared" ref="C49:H49" si="0">C16+C17+C18+C19+C21+C22+C23+C20+C24+C25+C26+C27+C28+C29+C30+C31+C32+C33+C34+C35+C36+C37+C38+C39+C45+C46+C40+C41+C42+C43+C44+C47+C48</f>
        <v>0</v>
      </c>
      <c r="D49" s="2">
        <f t="shared" si="0"/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ref="I49:R49" si="1">I16+I17+I18+I19+I21+I22+I23+I24+I25+I26+I27+I28+I29+I30+I31+I32+I33+I34+I35+I36+I37+I38+I39+I40+I41+I42+I43+I44+I47+I48+I45+I46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5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5" ht="30" customHeight="1" x14ac:dyDescent="0.3">
      <c r="A51" s="17" t="s">
        <v>66</v>
      </c>
      <c r="B51" s="47" t="s">
        <v>85</v>
      </c>
      <c r="C51" s="183"/>
      <c r="D51" s="183"/>
      <c r="E51" s="183"/>
      <c r="F51" s="183"/>
      <c r="G51" s="183"/>
      <c r="H51" s="183"/>
      <c r="I51" s="183"/>
      <c r="J51" s="184"/>
      <c r="K51" s="184"/>
      <c r="L51" s="184"/>
      <c r="M51" s="184"/>
      <c r="N51" s="183"/>
      <c r="O51" s="183"/>
      <c r="P51" s="183"/>
      <c r="Q51" s="183"/>
      <c r="R51" s="183"/>
      <c r="S51" s="10"/>
      <c r="T51" s="10"/>
      <c r="U51" s="10"/>
      <c r="V51" s="10"/>
    </row>
    <row r="52" spans="1:25" ht="10.050000000000001" customHeight="1" x14ac:dyDescent="0.3">
      <c r="A52" s="19"/>
      <c r="B52" s="9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0"/>
      <c r="T52" s="10"/>
      <c r="U52" s="10"/>
      <c r="V52" s="10"/>
    </row>
    <row r="53" spans="1:25" ht="30" customHeight="1" x14ac:dyDescent="0.3">
      <c r="A53" s="20" t="s">
        <v>67</v>
      </c>
      <c r="B53" s="96" t="s">
        <v>168</v>
      </c>
      <c r="C53" s="186"/>
      <c r="D53" s="186"/>
      <c r="E53" s="186"/>
      <c r="F53" s="186"/>
      <c r="G53" s="186"/>
      <c r="H53" s="186"/>
      <c r="I53" s="186"/>
      <c r="J53" s="187"/>
      <c r="K53" s="187"/>
      <c r="L53" s="187"/>
      <c r="M53" s="187"/>
      <c r="N53" s="186"/>
      <c r="O53" s="186"/>
      <c r="P53" s="186"/>
      <c r="Q53" s="186"/>
      <c r="R53" s="186"/>
      <c r="S53" s="10"/>
      <c r="T53" s="10"/>
      <c r="U53" s="10"/>
      <c r="V53" s="10"/>
    </row>
    <row r="54" spans="1:25" ht="10.050000000000001" customHeight="1" x14ac:dyDescent="0.3">
      <c r="A54" s="19"/>
      <c r="B54" s="97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0"/>
      <c r="T54" s="10"/>
      <c r="U54" s="10"/>
      <c r="V54" s="10"/>
    </row>
    <row r="55" spans="1:25" ht="67.8" customHeight="1" x14ac:dyDescent="0.3">
      <c r="A55" s="20" t="s">
        <v>68</v>
      </c>
      <c r="B55" s="98" t="s">
        <v>64</v>
      </c>
      <c r="C55" s="183"/>
      <c r="D55" s="183"/>
      <c r="E55" s="183"/>
      <c r="F55" s="183"/>
      <c r="G55" s="183"/>
      <c r="H55" s="183"/>
      <c r="I55" s="183"/>
      <c r="J55" s="184"/>
      <c r="K55" s="184"/>
      <c r="L55" s="184"/>
      <c r="M55" s="184"/>
      <c r="N55" s="183"/>
      <c r="O55" s="183"/>
      <c r="P55" s="183"/>
      <c r="Q55" s="183"/>
      <c r="R55" s="183"/>
      <c r="S55" s="10"/>
      <c r="T55" s="10"/>
      <c r="U55" s="10"/>
      <c r="V55" s="10"/>
    </row>
    <row r="56" spans="1:25" ht="10.050000000000001" customHeight="1" x14ac:dyDescent="0.3">
      <c r="A56" s="19"/>
      <c r="B56" s="99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0"/>
      <c r="T56" s="10"/>
      <c r="U56" s="10"/>
      <c r="V56" s="10"/>
    </row>
    <row r="57" spans="1:25" ht="30" customHeight="1" x14ac:dyDescent="0.3">
      <c r="A57" s="20" t="s">
        <v>69</v>
      </c>
      <c r="B57" s="100" t="s">
        <v>70</v>
      </c>
      <c r="C57" s="183"/>
      <c r="D57" s="183"/>
      <c r="E57" s="183"/>
      <c r="F57" s="183"/>
      <c r="G57" s="183"/>
      <c r="H57" s="183"/>
      <c r="I57" s="183"/>
      <c r="J57" s="184"/>
      <c r="K57" s="184"/>
      <c r="L57" s="184"/>
      <c r="M57" s="184"/>
      <c r="N57" s="183"/>
      <c r="O57" s="183"/>
      <c r="P57" s="183"/>
      <c r="Q57" s="183"/>
      <c r="R57" s="183"/>
      <c r="S57" s="10"/>
      <c r="T57" s="10"/>
      <c r="U57" s="10"/>
      <c r="V57" s="10"/>
    </row>
    <row r="58" spans="1:25" ht="10.050000000000001" customHeight="1" x14ac:dyDescent="0.3">
      <c r="A58" s="19"/>
      <c r="B58" s="99"/>
      <c r="C58" s="52"/>
      <c r="D58" s="52"/>
      <c r="E58" s="52"/>
      <c r="F58" s="52"/>
      <c r="G58" s="52"/>
      <c r="H58" s="52"/>
      <c r="I58" s="52"/>
      <c r="J58" s="53"/>
      <c r="K58" s="53"/>
      <c r="L58" s="53"/>
      <c r="M58" s="53"/>
      <c r="N58" s="52"/>
      <c r="O58" s="52"/>
      <c r="P58" s="52"/>
      <c r="Q58" s="52"/>
      <c r="R58" s="52"/>
      <c r="S58" s="10"/>
      <c r="T58" s="10"/>
      <c r="U58" s="10"/>
      <c r="V58" s="10"/>
    </row>
    <row r="59" spans="1:25" ht="30" customHeight="1" x14ac:dyDescent="0.3">
      <c r="A59" s="20" t="s">
        <v>71</v>
      </c>
      <c r="B59" s="101" t="s">
        <v>86</v>
      </c>
      <c r="C59" s="181"/>
      <c r="D59" s="181"/>
      <c r="E59" s="181"/>
      <c r="F59" s="181"/>
      <c r="G59" s="181"/>
      <c r="H59" s="181"/>
      <c r="I59" s="181"/>
      <c r="J59" s="182"/>
      <c r="K59" s="182"/>
      <c r="L59" s="182"/>
      <c r="M59" s="182"/>
      <c r="N59" s="181"/>
      <c r="O59" s="181"/>
      <c r="P59" s="181"/>
      <c r="Q59" s="181"/>
      <c r="R59" s="181"/>
      <c r="S59" s="10"/>
      <c r="T59" s="10"/>
      <c r="U59" s="10"/>
      <c r="V59" s="10"/>
    </row>
    <row r="60" spans="1:25" ht="10.050000000000001" customHeight="1" x14ac:dyDescent="0.3">
      <c r="A60" s="46"/>
      <c r="B60" s="102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10"/>
      <c r="T60" s="10"/>
      <c r="U60" s="10"/>
      <c r="V60" s="10"/>
    </row>
    <row r="61" spans="1:25" ht="30" customHeight="1" x14ac:dyDescent="0.3">
      <c r="A61" s="20" t="s">
        <v>89</v>
      </c>
      <c r="B61" s="101" t="s">
        <v>169</v>
      </c>
      <c r="C61" s="171"/>
      <c r="D61" s="171"/>
      <c r="E61" s="171"/>
      <c r="F61" s="171"/>
      <c r="G61" s="171"/>
      <c r="H61" s="171"/>
      <c r="I61" s="171"/>
      <c r="J61" s="172"/>
      <c r="K61" s="172"/>
      <c r="L61" s="172"/>
      <c r="M61" s="172"/>
      <c r="N61" s="171"/>
      <c r="O61" s="171"/>
      <c r="P61" s="171"/>
      <c r="Q61" s="171"/>
      <c r="R61" s="171"/>
      <c r="S61" s="10"/>
      <c r="T61" s="10"/>
      <c r="U61" s="10"/>
      <c r="V61" s="10"/>
    </row>
    <row r="62" spans="1:25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5" ht="14.4" customHeight="1" x14ac:dyDescent="0.3">
      <c r="A63" s="21" t="s">
        <v>72</v>
      </c>
      <c r="B63" s="22" t="s">
        <v>29</v>
      </c>
      <c r="C63" s="209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1"/>
    </row>
    <row r="64" spans="1:25" ht="15" customHeight="1" x14ac:dyDescent="0.3">
      <c r="A64" s="173" t="s">
        <v>57</v>
      </c>
      <c r="B64" s="176" t="s">
        <v>14</v>
      </c>
      <c r="C64" s="189" t="s">
        <v>171</v>
      </c>
      <c r="D64" s="189"/>
      <c r="E64" s="189"/>
      <c r="F64" s="190" t="s">
        <v>0</v>
      </c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2"/>
      <c r="T64" s="190" t="s">
        <v>1</v>
      </c>
      <c r="U64" s="191"/>
      <c r="V64" s="191"/>
      <c r="W64" s="191"/>
      <c r="X64" s="191"/>
      <c r="Y64" s="192"/>
    </row>
    <row r="65" spans="1:25" ht="22.8" customHeight="1" x14ac:dyDescent="0.3">
      <c r="A65" s="174"/>
      <c r="B65" s="176"/>
      <c r="C65" s="214" t="s">
        <v>15</v>
      </c>
      <c r="D65" s="214" t="s">
        <v>16</v>
      </c>
      <c r="E65" s="208" t="s">
        <v>17</v>
      </c>
      <c r="F65" s="177" t="s">
        <v>15</v>
      </c>
      <c r="G65" s="177" t="s">
        <v>16</v>
      </c>
      <c r="H65" s="190" t="s">
        <v>17</v>
      </c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2"/>
      <c r="T65" s="212" t="s">
        <v>15</v>
      </c>
      <c r="U65" s="212" t="s">
        <v>16</v>
      </c>
      <c r="V65" s="190" t="s">
        <v>17</v>
      </c>
      <c r="W65" s="191"/>
      <c r="X65" s="191"/>
      <c r="Y65" s="192"/>
    </row>
    <row r="66" spans="1:25" x14ac:dyDescent="0.3">
      <c r="A66" s="175"/>
      <c r="B66" s="176"/>
      <c r="C66" s="214"/>
      <c r="D66" s="214"/>
      <c r="E66" s="208"/>
      <c r="F66" s="178"/>
      <c r="G66" s="178"/>
      <c r="H66" s="81" t="s">
        <v>3</v>
      </c>
      <c r="I66" s="81" t="s">
        <v>4</v>
      </c>
      <c r="J66" s="81" t="s">
        <v>5</v>
      </c>
      <c r="K66" s="81" t="s">
        <v>6</v>
      </c>
      <c r="L66" s="81" t="s">
        <v>7</v>
      </c>
      <c r="M66" s="81" t="s">
        <v>8</v>
      </c>
      <c r="N66" s="81" t="s">
        <v>138</v>
      </c>
      <c r="O66" s="85" t="s">
        <v>139</v>
      </c>
      <c r="P66" s="85" t="s">
        <v>140</v>
      </c>
      <c r="Q66" s="85" t="s">
        <v>141</v>
      </c>
      <c r="R66" s="85" t="s">
        <v>142</v>
      </c>
      <c r="S66" s="80" t="s">
        <v>143</v>
      </c>
      <c r="T66" s="213"/>
      <c r="U66" s="213"/>
      <c r="V66" s="143" t="s">
        <v>11</v>
      </c>
      <c r="W66" s="143" t="s">
        <v>12</v>
      </c>
      <c r="X66" s="143" t="s">
        <v>9</v>
      </c>
      <c r="Y66" s="143" t="s">
        <v>10</v>
      </c>
    </row>
    <row r="67" spans="1:25" x14ac:dyDescent="0.3">
      <c r="A67" s="13">
        <v>1</v>
      </c>
      <c r="B67" s="3"/>
      <c r="C67" s="147"/>
      <c r="D67" s="147"/>
      <c r="E67" s="147"/>
      <c r="F67" s="3"/>
      <c r="G67" s="1"/>
      <c r="H67" s="1"/>
      <c r="I67" s="1"/>
      <c r="J67" s="1"/>
      <c r="K67" s="1"/>
      <c r="L67" s="1"/>
      <c r="M67" s="76"/>
      <c r="N67" s="76"/>
      <c r="O67" s="76"/>
      <c r="P67" s="76"/>
      <c r="Q67" s="1"/>
      <c r="R67" s="1"/>
      <c r="S67" s="1"/>
      <c r="T67" s="3"/>
      <c r="U67" s="1"/>
      <c r="V67" s="1"/>
      <c r="W67" s="1"/>
      <c r="X67" s="1"/>
      <c r="Y67" s="1"/>
    </row>
    <row r="68" spans="1:25" x14ac:dyDescent="0.3">
      <c r="A68" s="13">
        <v>2</v>
      </c>
      <c r="B68" s="3"/>
      <c r="C68" s="147"/>
      <c r="D68" s="147"/>
      <c r="E68" s="147"/>
      <c r="F68" s="3"/>
      <c r="G68" s="1"/>
      <c r="H68" s="1"/>
      <c r="I68" s="1"/>
      <c r="J68" s="1"/>
      <c r="K68" s="1"/>
      <c r="L68" s="1"/>
      <c r="M68" s="76"/>
      <c r="N68" s="76"/>
      <c r="O68" s="76"/>
      <c r="P68" s="76"/>
      <c r="Q68" s="1"/>
      <c r="R68" s="1"/>
      <c r="S68" s="1"/>
      <c r="T68" s="3"/>
      <c r="U68" s="1"/>
      <c r="V68" s="1"/>
      <c r="W68" s="1"/>
      <c r="X68" s="1"/>
      <c r="Y68" s="1"/>
    </row>
    <row r="69" spans="1:25" x14ac:dyDescent="0.3">
      <c r="A69" s="13">
        <v>3</v>
      </c>
      <c r="B69" s="3"/>
      <c r="C69" s="147"/>
      <c r="D69" s="147"/>
      <c r="E69" s="147"/>
      <c r="F69" s="3"/>
      <c r="G69" s="1"/>
      <c r="H69" s="1"/>
      <c r="I69" s="1"/>
      <c r="J69" s="1"/>
      <c r="K69" s="1"/>
      <c r="L69" s="1"/>
      <c r="M69" s="76"/>
      <c r="N69" s="76"/>
      <c r="O69" s="76"/>
      <c r="P69" s="76"/>
      <c r="Q69" s="1"/>
      <c r="R69" s="1"/>
      <c r="S69" s="1"/>
      <c r="T69" s="3"/>
      <c r="U69" s="1"/>
      <c r="V69" s="1"/>
      <c r="W69" s="1"/>
      <c r="X69" s="1"/>
      <c r="Y69" s="1"/>
    </row>
    <row r="70" spans="1:25" x14ac:dyDescent="0.3">
      <c r="A70" s="13">
        <v>4</v>
      </c>
      <c r="B70" s="3"/>
      <c r="C70" s="147"/>
      <c r="D70" s="147"/>
      <c r="E70" s="147"/>
      <c r="F70" s="3"/>
      <c r="G70" s="1"/>
      <c r="H70" s="1"/>
      <c r="I70" s="1"/>
      <c r="J70" s="1"/>
      <c r="K70" s="1"/>
      <c r="L70" s="1"/>
      <c r="M70" s="76"/>
      <c r="N70" s="76"/>
      <c r="O70" s="76"/>
      <c r="P70" s="76"/>
      <c r="Q70" s="1"/>
      <c r="R70" s="1"/>
      <c r="S70" s="1"/>
      <c r="T70" s="3"/>
      <c r="U70" s="1"/>
      <c r="V70" s="1"/>
      <c r="W70" s="1"/>
      <c r="X70" s="1"/>
      <c r="Y70" s="1"/>
    </row>
    <row r="71" spans="1:25" x14ac:dyDescent="0.3">
      <c r="A71" s="13">
        <v>5</v>
      </c>
      <c r="B71" s="3"/>
      <c r="C71" s="147"/>
      <c r="D71" s="147"/>
      <c r="E71" s="147"/>
      <c r="F71" s="3"/>
      <c r="G71" s="1"/>
      <c r="H71" s="1"/>
      <c r="I71" s="1"/>
      <c r="J71" s="1"/>
      <c r="K71" s="1"/>
      <c r="L71" s="1"/>
      <c r="M71" s="76"/>
      <c r="N71" s="76"/>
      <c r="O71" s="76"/>
      <c r="P71" s="76"/>
      <c r="Q71" s="1"/>
      <c r="R71" s="1"/>
      <c r="S71" s="1"/>
      <c r="T71" s="3"/>
      <c r="U71" s="1"/>
      <c r="V71" s="1"/>
      <c r="W71" s="1"/>
      <c r="X71" s="1"/>
      <c r="Y71" s="1"/>
    </row>
    <row r="72" spans="1:25" x14ac:dyDescent="0.3">
      <c r="A72" s="13">
        <v>6</v>
      </c>
      <c r="B72" s="3"/>
      <c r="C72" s="147"/>
      <c r="D72" s="147"/>
      <c r="E72" s="147"/>
      <c r="F72" s="3"/>
      <c r="G72" s="1"/>
      <c r="H72" s="1"/>
      <c r="I72" s="1"/>
      <c r="J72" s="1"/>
      <c r="K72" s="1"/>
      <c r="L72" s="1"/>
      <c r="M72" s="76"/>
      <c r="N72" s="76"/>
      <c r="O72" s="76"/>
      <c r="P72" s="76"/>
      <c r="Q72" s="1"/>
      <c r="R72" s="1"/>
      <c r="S72" s="1"/>
      <c r="T72" s="3"/>
      <c r="U72" s="1"/>
      <c r="V72" s="1"/>
      <c r="W72" s="1"/>
      <c r="X72" s="1"/>
      <c r="Y72" s="1"/>
    </row>
    <row r="73" spans="1:25" x14ac:dyDescent="0.3">
      <c r="A73" s="13">
        <v>7</v>
      </c>
      <c r="B73" s="3"/>
      <c r="C73" s="147"/>
      <c r="D73" s="147"/>
      <c r="E73" s="147"/>
      <c r="F73" s="3"/>
      <c r="G73" s="1"/>
      <c r="H73" s="1"/>
      <c r="I73" s="1"/>
      <c r="J73" s="1"/>
      <c r="K73" s="1"/>
      <c r="L73" s="1"/>
      <c r="M73" s="76"/>
      <c r="N73" s="76"/>
      <c r="O73" s="76"/>
      <c r="P73" s="76"/>
      <c r="Q73" s="1"/>
      <c r="R73" s="1"/>
      <c r="S73" s="1"/>
      <c r="T73" s="3"/>
      <c r="U73" s="1"/>
      <c r="V73" s="1"/>
      <c r="W73" s="1"/>
      <c r="X73" s="1"/>
      <c r="Y73" s="1"/>
    </row>
    <row r="74" spans="1:25" x14ac:dyDescent="0.3">
      <c r="A74" s="13">
        <v>8</v>
      </c>
      <c r="B74" s="3"/>
      <c r="C74" s="147"/>
      <c r="D74" s="147"/>
      <c r="E74" s="147"/>
      <c r="F74" s="3"/>
      <c r="G74" s="1"/>
      <c r="H74" s="1"/>
      <c r="I74" s="1"/>
      <c r="J74" s="1"/>
      <c r="K74" s="1"/>
      <c r="L74" s="1"/>
      <c r="M74" s="76"/>
      <c r="N74" s="76"/>
      <c r="O74" s="76"/>
      <c r="P74" s="76"/>
      <c r="Q74" s="1"/>
      <c r="R74" s="1"/>
      <c r="S74" s="1"/>
      <c r="T74" s="3"/>
      <c r="U74" s="1"/>
      <c r="V74" s="1"/>
      <c r="W74" s="1"/>
      <c r="X74" s="1"/>
      <c r="Y74" s="1"/>
    </row>
    <row r="75" spans="1:25" x14ac:dyDescent="0.3">
      <c r="A75" s="13">
        <v>9</v>
      </c>
      <c r="B75" s="3"/>
      <c r="C75" s="147"/>
      <c r="D75" s="147"/>
      <c r="E75" s="147"/>
      <c r="F75" s="3"/>
      <c r="G75" s="1"/>
      <c r="H75" s="1"/>
      <c r="I75" s="1"/>
      <c r="J75" s="1"/>
      <c r="K75" s="1"/>
      <c r="L75" s="1"/>
      <c r="M75" s="76"/>
      <c r="N75" s="76"/>
      <c r="O75" s="76"/>
      <c r="P75" s="76"/>
      <c r="Q75" s="1"/>
      <c r="R75" s="1"/>
      <c r="S75" s="1"/>
      <c r="T75" s="3"/>
      <c r="U75" s="1"/>
      <c r="V75" s="1"/>
      <c r="W75" s="1"/>
      <c r="X75" s="1"/>
      <c r="Y75" s="1"/>
    </row>
    <row r="76" spans="1:25" x14ac:dyDescent="0.3">
      <c r="A76" s="13">
        <v>10</v>
      </c>
      <c r="B76" s="3"/>
      <c r="C76" s="147"/>
      <c r="D76" s="147"/>
      <c r="E76" s="147"/>
      <c r="F76" s="3"/>
      <c r="G76" s="1"/>
      <c r="H76" s="1"/>
      <c r="I76" s="1"/>
      <c r="J76" s="1"/>
      <c r="K76" s="1"/>
      <c r="L76" s="1"/>
      <c r="M76" s="76"/>
      <c r="N76" s="76"/>
      <c r="O76" s="76"/>
      <c r="P76" s="76"/>
      <c r="Q76" s="1"/>
      <c r="R76" s="1"/>
      <c r="S76" s="1"/>
      <c r="T76" s="3"/>
      <c r="U76" s="1"/>
      <c r="V76" s="1"/>
      <c r="W76" s="1"/>
      <c r="X76" s="1"/>
      <c r="Y76" s="1"/>
    </row>
    <row r="77" spans="1:25" x14ac:dyDescent="0.3">
      <c r="A77" s="13">
        <v>11</v>
      </c>
      <c r="B77" s="3"/>
      <c r="C77" s="147"/>
      <c r="D77" s="147"/>
      <c r="E77" s="147"/>
      <c r="F77" s="3"/>
      <c r="G77" s="1"/>
      <c r="H77" s="1"/>
      <c r="I77" s="1"/>
      <c r="J77" s="1"/>
      <c r="K77" s="1"/>
      <c r="L77" s="1"/>
      <c r="M77" s="76"/>
      <c r="N77" s="76"/>
      <c r="O77" s="76"/>
      <c r="P77" s="76"/>
      <c r="Q77" s="1"/>
      <c r="R77" s="1"/>
      <c r="S77" s="1"/>
      <c r="T77" s="3"/>
      <c r="U77" s="1"/>
      <c r="V77" s="1"/>
      <c r="W77" s="1"/>
      <c r="X77" s="1"/>
      <c r="Y77" s="1"/>
    </row>
    <row r="78" spans="1:25" x14ac:dyDescent="0.3">
      <c r="A78" s="13">
        <v>12</v>
      </c>
      <c r="B78" s="3"/>
      <c r="C78" s="147"/>
      <c r="D78" s="147"/>
      <c r="E78" s="147"/>
      <c r="F78" s="3"/>
      <c r="G78" s="1"/>
      <c r="H78" s="1"/>
      <c r="I78" s="1"/>
      <c r="J78" s="1"/>
      <c r="K78" s="1"/>
      <c r="L78" s="1"/>
      <c r="M78" s="76"/>
      <c r="N78" s="76"/>
      <c r="O78" s="76"/>
      <c r="P78" s="76"/>
      <c r="Q78" s="1"/>
      <c r="R78" s="1"/>
      <c r="S78" s="1"/>
      <c r="T78" s="3"/>
      <c r="U78" s="1"/>
      <c r="V78" s="1"/>
      <c r="W78" s="1"/>
      <c r="X78" s="1"/>
      <c r="Y78" s="1"/>
    </row>
    <row r="79" spans="1:25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5" ht="49.95" customHeight="1" x14ac:dyDescent="0.3">
      <c r="A80" s="24" t="s">
        <v>73</v>
      </c>
      <c r="B80" s="49" t="s">
        <v>18</v>
      </c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</row>
    <row r="81" spans="1:22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9.2" customHeight="1" x14ac:dyDescent="0.3">
      <c r="A82" s="24" t="s">
        <v>74</v>
      </c>
      <c r="B82" s="16" t="s">
        <v>30</v>
      </c>
      <c r="C82" s="208" t="s">
        <v>172</v>
      </c>
      <c r="D82" s="190" t="s">
        <v>0</v>
      </c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2"/>
      <c r="P82" s="190" t="s">
        <v>1</v>
      </c>
      <c r="Q82" s="191"/>
      <c r="R82" s="191"/>
      <c r="S82" s="192"/>
      <c r="T82" s="206" t="s">
        <v>19</v>
      </c>
    </row>
    <row r="83" spans="1:22" ht="19.2" customHeight="1" x14ac:dyDescent="0.3">
      <c r="A83" s="25" t="s">
        <v>57</v>
      </c>
      <c r="B83" s="26" t="s">
        <v>14</v>
      </c>
      <c r="C83" s="208"/>
      <c r="D83" s="83" t="s">
        <v>3</v>
      </c>
      <c r="E83" s="83" t="s">
        <v>4</v>
      </c>
      <c r="F83" s="83" t="s">
        <v>5</v>
      </c>
      <c r="G83" s="144" t="s">
        <v>6</v>
      </c>
      <c r="H83" s="144" t="s">
        <v>7</v>
      </c>
      <c r="I83" s="144" t="s">
        <v>8</v>
      </c>
      <c r="J83" s="144" t="s">
        <v>138</v>
      </c>
      <c r="K83" s="143" t="s">
        <v>139</v>
      </c>
      <c r="L83" s="143" t="s">
        <v>140</v>
      </c>
      <c r="M83" s="143" t="s">
        <v>141</v>
      </c>
      <c r="N83" s="143" t="s">
        <v>142</v>
      </c>
      <c r="O83" s="144" t="s">
        <v>143</v>
      </c>
      <c r="P83" s="144" t="s">
        <v>11</v>
      </c>
      <c r="Q83" s="144" t="s">
        <v>12</v>
      </c>
      <c r="R83" s="144" t="s">
        <v>9</v>
      </c>
      <c r="S83" s="144" t="s">
        <v>10</v>
      </c>
      <c r="T83" s="207"/>
    </row>
    <row r="84" spans="1:22" x14ac:dyDescent="0.3">
      <c r="A84" s="13">
        <v>1</v>
      </c>
      <c r="B84" s="82">
        <f t="shared" ref="B84:B95" si="2">B67</f>
        <v>0</v>
      </c>
      <c r="C84" s="148">
        <f>E67*$D$67</f>
        <v>0</v>
      </c>
      <c r="D84" s="2">
        <f t="shared" ref="D84:O84" si="3">H67*$G$67</f>
        <v>0</v>
      </c>
      <c r="E84" s="2">
        <f t="shared" si="3"/>
        <v>0</v>
      </c>
      <c r="F84" s="2">
        <f t="shared" si="3"/>
        <v>0</v>
      </c>
      <c r="G84" s="2">
        <f t="shared" si="3"/>
        <v>0</v>
      </c>
      <c r="H84" s="2">
        <f t="shared" si="3"/>
        <v>0</v>
      </c>
      <c r="I84" s="2">
        <f t="shared" si="3"/>
        <v>0</v>
      </c>
      <c r="J84" s="2">
        <f t="shared" si="3"/>
        <v>0</v>
      </c>
      <c r="K84" s="2">
        <f t="shared" si="3"/>
        <v>0</v>
      </c>
      <c r="L84" s="2">
        <f t="shared" si="3"/>
        <v>0</v>
      </c>
      <c r="M84" s="2">
        <f t="shared" si="3"/>
        <v>0</v>
      </c>
      <c r="N84" s="2">
        <f t="shared" si="3"/>
        <v>0</v>
      </c>
      <c r="O84" s="2">
        <f t="shared" si="3"/>
        <v>0</v>
      </c>
      <c r="P84" s="2">
        <f t="shared" ref="P84:P95" si="4">V67*$U67</f>
        <v>0</v>
      </c>
      <c r="Q84" s="2">
        <f t="shared" ref="Q84:Q95" si="5">W67*$U67</f>
        <v>0</v>
      </c>
      <c r="R84" s="2">
        <f t="shared" ref="R84:R95" si="6">X67*$U67</f>
        <v>0</v>
      </c>
      <c r="S84" s="2">
        <f t="shared" ref="S84:S95" si="7">Y67*$U67</f>
        <v>0</v>
      </c>
      <c r="T84" s="27" t="e">
        <f>((SUM(P84:S84)-SUM(D84:O84))/SUM(D84:O84))*100%</f>
        <v>#DIV/0!</v>
      </c>
    </row>
    <row r="85" spans="1:22" x14ac:dyDescent="0.3">
      <c r="A85" s="13">
        <v>2</v>
      </c>
      <c r="B85" s="82">
        <f t="shared" si="2"/>
        <v>0</v>
      </c>
      <c r="C85" s="148">
        <f t="shared" ref="C85:C95" si="8">E68*$D$67</f>
        <v>0</v>
      </c>
      <c r="D85" s="2">
        <f t="shared" ref="D85:O85" si="9">H68*$G$68</f>
        <v>0</v>
      </c>
      <c r="E85" s="2">
        <f t="shared" si="9"/>
        <v>0</v>
      </c>
      <c r="F85" s="2">
        <f t="shared" si="9"/>
        <v>0</v>
      </c>
      <c r="G85" s="2">
        <f t="shared" si="9"/>
        <v>0</v>
      </c>
      <c r="H85" s="2">
        <f t="shared" si="9"/>
        <v>0</v>
      </c>
      <c r="I85" s="2">
        <f t="shared" si="9"/>
        <v>0</v>
      </c>
      <c r="J85" s="2">
        <f t="shared" si="9"/>
        <v>0</v>
      </c>
      <c r="K85" s="2">
        <f t="shared" si="9"/>
        <v>0</v>
      </c>
      <c r="L85" s="2">
        <f t="shared" si="9"/>
        <v>0</v>
      </c>
      <c r="M85" s="2">
        <f t="shared" si="9"/>
        <v>0</v>
      </c>
      <c r="N85" s="2">
        <f t="shared" si="9"/>
        <v>0</v>
      </c>
      <c r="O85" s="2">
        <f t="shared" si="9"/>
        <v>0</v>
      </c>
      <c r="P85" s="2">
        <f t="shared" si="4"/>
        <v>0</v>
      </c>
      <c r="Q85" s="2">
        <f t="shared" si="5"/>
        <v>0</v>
      </c>
      <c r="R85" s="2">
        <f t="shared" si="6"/>
        <v>0</v>
      </c>
      <c r="S85" s="2">
        <f t="shared" si="7"/>
        <v>0</v>
      </c>
      <c r="T85" s="27" t="e">
        <f t="shared" ref="T85:T95" si="10">((SUM(P85:S85)-SUM(D85:O85))/SUM(D85:O85))*100%</f>
        <v>#DIV/0!</v>
      </c>
    </row>
    <row r="86" spans="1:22" x14ac:dyDescent="0.3">
      <c r="A86" s="13">
        <v>3</v>
      </c>
      <c r="B86" s="82">
        <f t="shared" si="2"/>
        <v>0</v>
      </c>
      <c r="C86" s="148">
        <f t="shared" si="8"/>
        <v>0</v>
      </c>
      <c r="D86" s="2">
        <f t="shared" ref="D86:O86" si="11">H69*$G$69</f>
        <v>0</v>
      </c>
      <c r="E86" s="2">
        <f t="shared" si="11"/>
        <v>0</v>
      </c>
      <c r="F86" s="2">
        <f t="shared" si="11"/>
        <v>0</v>
      </c>
      <c r="G86" s="2">
        <f t="shared" si="11"/>
        <v>0</v>
      </c>
      <c r="H86" s="2">
        <f t="shared" si="11"/>
        <v>0</v>
      </c>
      <c r="I86" s="2">
        <f t="shared" si="11"/>
        <v>0</v>
      </c>
      <c r="J86" s="2">
        <f t="shared" si="11"/>
        <v>0</v>
      </c>
      <c r="K86" s="2">
        <f t="shared" si="11"/>
        <v>0</v>
      </c>
      <c r="L86" s="2">
        <f t="shared" si="11"/>
        <v>0</v>
      </c>
      <c r="M86" s="2">
        <f t="shared" si="11"/>
        <v>0</v>
      </c>
      <c r="N86" s="2">
        <f t="shared" si="11"/>
        <v>0</v>
      </c>
      <c r="O86" s="2">
        <f t="shared" si="11"/>
        <v>0</v>
      </c>
      <c r="P86" s="2">
        <f t="shared" si="4"/>
        <v>0</v>
      </c>
      <c r="Q86" s="2">
        <f t="shared" si="5"/>
        <v>0</v>
      </c>
      <c r="R86" s="2">
        <f t="shared" si="6"/>
        <v>0</v>
      </c>
      <c r="S86" s="2">
        <f t="shared" si="7"/>
        <v>0</v>
      </c>
      <c r="T86" s="27" t="e">
        <f t="shared" si="10"/>
        <v>#DIV/0!</v>
      </c>
    </row>
    <row r="87" spans="1:22" x14ac:dyDescent="0.3">
      <c r="A87" s="13">
        <v>4</v>
      </c>
      <c r="B87" s="82">
        <f t="shared" si="2"/>
        <v>0</v>
      </c>
      <c r="C87" s="148">
        <f t="shared" si="8"/>
        <v>0</v>
      </c>
      <c r="D87" s="2">
        <f t="shared" ref="D87:O87" si="12">H70*$G$70</f>
        <v>0</v>
      </c>
      <c r="E87" s="2">
        <f t="shared" si="12"/>
        <v>0</v>
      </c>
      <c r="F87" s="2">
        <f t="shared" si="12"/>
        <v>0</v>
      </c>
      <c r="G87" s="2">
        <f t="shared" si="12"/>
        <v>0</v>
      </c>
      <c r="H87" s="2">
        <f t="shared" si="12"/>
        <v>0</v>
      </c>
      <c r="I87" s="2">
        <f t="shared" si="12"/>
        <v>0</v>
      </c>
      <c r="J87" s="2">
        <f t="shared" si="12"/>
        <v>0</v>
      </c>
      <c r="K87" s="2">
        <f t="shared" si="12"/>
        <v>0</v>
      </c>
      <c r="L87" s="2">
        <f t="shared" si="12"/>
        <v>0</v>
      </c>
      <c r="M87" s="2">
        <f t="shared" si="12"/>
        <v>0</v>
      </c>
      <c r="N87" s="2">
        <f t="shared" si="12"/>
        <v>0</v>
      </c>
      <c r="O87" s="2">
        <f t="shared" si="12"/>
        <v>0</v>
      </c>
      <c r="P87" s="2">
        <f t="shared" si="4"/>
        <v>0</v>
      </c>
      <c r="Q87" s="2">
        <f t="shared" si="5"/>
        <v>0</v>
      </c>
      <c r="R87" s="2">
        <f t="shared" si="6"/>
        <v>0</v>
      </c>
      <c r="S87" s="2">
        <f t="shared" si="7"/>
        <v>0</v>
      </c>
      <c r="T87" s="27" t="e">
        <f t="shared" si="10"/>
        <v>#DIV/0!</v>
      </c>
    </row>
    <row r="88" spans="1:22" x14ac:dyDescent="0.3">
      <c r="A88" s="13">
        <v>5</v>
      </c>
      <c r="B88" s="82">
        <f t="shared" si="2"/>
        <v>0</v>
      </c>
      <c r="C88" s="148">
        <f t="shared" si="8"/>
        <v>0</v>
      </c>
      <c r="D88" s="2">
        <f t="shared" ref="D88:O88" si="13">H71*$G$71</f>
        <v>0</v>
      </c>
      <c r="E88" s="2">
        <f t="shared" si="13"/>
        <v>0</v>
      </c>
      <c r="F88" s="2">
        <f t="shared" si="13"/>
        <v>0</v>
      </c>
      <c r="G88" s="2">
        <f t="shared" si="13"/>
        <v>0</v>
      </c>
      <c r="H88" s="2">
        <f t="shared" si="13"/>
        <v>0</v>
      </c>
      <c r="I88" s="2">
        <f t="shared" si="13"/>
        <v>0</v>
      </c>
      <c r="J88" s="2">
        <f t="shared" si="13"/>
        <v>0</v>
      </c>
      <c r="K88" s="2">
        <f t="shared" si="13"/>
        <v>0</v>
      </c>
      <c r="L88" s="2">
        <f t="shared" si="13"/>
        <v>0</v>
      </c>
      <c r="M88" s="2">
        <f t="shared" si="13"/>
        <v>0</v>
      </c>
      <c r="N88" s="2">
        <f t="shared" si="13"/>
        <v>0</v>
      </c>
      <c r="O88" s="2">
        <f t="shared" si="13"/>
        <v>0</v>
      </c>
      <c r="P88" s="2">
        <f t="shared" si="4"/>
        <v>0</v>
      </c>
      <c r="Q88" s="2">
        <f t="shared" si="5"/>
        <v>0</v>
      </c>
      <c r="R88" s="2">
        <f t="shared" si="6"/>
        <v>0</v>
      </c>
      <c r="S88" s="2">
        <f t="shared" si="7"/>
        <v>0</v>
      </c>
      <c r="T88" s="27" t="e">
        <f t="shared" si="10"/>
        <v>#DIV/0!</v>
      </c>
    </row>
    <row r="89" spans="1:22" x14ac:dyDescent="0.3">
      <c r="A89" s="13">
        <v>6</v>
      </c>
      <c r="B89" s="82">
        <f t="shared" si="2"/>
        <v>0</v>
      </c>
      <c r="C89" s="148">
        <f t="shared" si="8"/>
        <v>0</v>
      </c>
      <c r="D89" s="2">
        <f t="shared" ref="D89:O89" si="14">H72*$G$72</f>
        <v>0</v>
      </c>
      <c r="E89" s="2">
        <f t="shared" si="14"/>
        <v>0</v>
      </c>
      <c r="F89" s="2">
        <f t="shared" si="14"/>
        <v>0</v>
      </c>
      <c r="G89" s="2">
        <f t="shared" si="14"/>
        <v>0</v>
      </c>
      <c r="H89" s="2">
        <f t="shared" si="14"/>
        <v>0</v>
      </c>
      <c r="I89" s="2">
        <f t="shared" si="14"/>
        <v>0</v>
      </c>
      <c r="J89" s="2">
        <f t="shared" si="14"/>
        <v>0</v>
      </c>
      <c r="K89" s="2">
        <f t="shared" si="14"/>
        <v>0</v>
      </c>
      <c r="L89" s="2">
        <f t="shared" si="14"/>
        <v>0</v>
      </c>
      <c r="M89" s="2">
        <f t="shared" si="14"/>
        <v>0</v>
      </c>
      <c r="N89" s="2">
        <f t="shared" si="14"/>
        <v>0</v>
      </c>
      <c r="O89" s="2">
        <f t="shared" si="14"/>
        <v>0</v>
      </c>
      <c r="P89" s="2">
        <f t="shared" si="4"/>
        <v>0</v>
      </c>
      <c r="Q89" s="2">
        <f t="shared" si="5"/>
        <v>0</v>
      </c>
      <c r="R89" s="2">
        <f t="shared" si="6"/>
        <v>0</v>
      </c>
      <c r="S89" s="2">
        <f t="shared" si="7"/>
        <v>0</v>
      </c>
      <c r="T89" s="27" t="e">
        <f t="shared" si="10"/>
        <v>#DIV/0!</v>
      </c>
    </row>
    <row r="90" spans="1:22" x14ac:dyDescent="0.3">
      <c r="A90" s="13">
        <v>7</v>
      </c>
      <c r="B90" s="82">
        <f t="shared" si="2"/>
        <v>0</v>
      </c>
      <c r="C90" s="148">
        <f t="shared" si="8"/>
        <v>0</v>
      </c>
      <c r="D90" s="2">
        <f t="shared" ref="D90:O90" si="15">H73*$G$73</f>
        <v>0</v>
      </c>
      <c r="E90" s="2">
        <f t="shared" si="15"/>
        <v>0</v>
      </c>
      <c r="F90" s="2">
        <f t="shared" si="15"/>
        <v>0</v>
      </c>
      <c r="G90" s="2">
        <f t="shared" si="15"/>
        <v>0</v>
      </c>
      <c r="H90" s="2">
        <f t="shared" si="15"/>
        <v>0</v>
      </c>
      <c r="I90" s="2">
        <f t="shared" si="15"/>
        <v>0</v>
      </c>
      <c r="J90" s="2">
        <f t="shared" si="15"/>
        <v>0</v>
      </c>
      <c r="K90" s="2">
        <f t="shared" si="15"/>
        <v>0</v>
      </c>
      <c r="L90" s="2">
        <f t="shared" si="15"/>
        <v>0</v>
      </c>
      <c r="M90" s="2">
        <f t="shared" si="15"/>
        <v>0</v>
      </c>
      <c r="N90" s="2">
        <f t="shared" si="15"/>
        <v>0</v>
      </c>
      <c r="O90" s="2">
        <f t="shared" si="15"/>
        <v>0</v>
      </c>
      <c r="P90" s="2">
        <f t="shared" si="4"/>
        <v>0</v>
      </c>
      <c r="Q90" s="2">
        <f t="shared" si="5"/>
        <v>0</v>
      </c>
      <c r="R90" s="2">
        <f t="shared" si="6"/>
        <v>0</v>
      </c>
      <c r="S90" s="2">
        <f t="shared" si="7"/>
        <v>0</v>
      </c>
      <c r="T90" s="27" t="e">
        <f t="shared" si="10"/>
        <v>#DIV/0!</v>
      </c>
    </row>
    <row r="91" spans="1:22" x14ac:dyDescent="0.3">
      <c r="A91" s="13">
        <v>8</v>
      </c>
      <c r="B91" s="82">
        <f t="shared" si="2"/>
        <v>0</v>
      </c>
      <c r="C91" s="148">
        <f t="shared" si="8"/>
        <v>0</v>
      </c>
      <c r="D91" s="2">
        <f t="shared" ref="D91:O91" si="16">H74*$G$74</f>
        <v>0</v>
      </c>
      <c r="E91" s="2">
        <f t="shared" si="16"/>
        <v>0</v>
      </c>
      <c r="F91" s="2">
        <f t="shared" si="16"/>
        <v>0</v>
      </c>
      <c r="G91" s="2">
        <f t="shared" si="16"/>
        <v>0</v>
      </c>
      <c r="H91" s="2">
        <f t="shared" si="16"/>
        <v>0</v>
      </c>
      <c r="I91" s="2">
        <f t="shared" si="16"/>
        <v>0</v>
      </c>
      <c r="J91" s="2">
        <f t="shared" si="16"/>
        <v>0</v>
      </c>
      <c r="K91" s="2">
        <f t="shared" si="16"/>
        <v>0</v>
      </c>
      <c r="L91" s="2">
        <f t="shared" si="16"/>
        <v>0</v>
      </c>
      <c r="M91" s="2">
        <f t="shared" si="16"/>
        <v>0</v>
      </c>
      <c r="N91" s="2">
        <f t="shared" si="16"/>
        <v>0</v>
      </c>
      <c r="O91" s="2">
        <f t="shared" si="16"/>
        <v>0</v>
      </c>
      <c r="P91" s="2">
        <f t="shared" si="4"/>
        <v>0</v>
      </c>
      <c r="Q91" s="2">
        <f t="shared" si="5"/>
        <v>0</v>
      </c>
      <c r="R91" s="2">
        <f t="shared" si="6"/>
        <v>0</v>
      </c>
      <c r="S91" s="2">
        <f t="shared" si="7"/>
        <v>0</v>
      </c>
      <c r="T91" s="27" t="e">
        <f t="shared" si="10"/>
        <v>#DIV/0!</v>
      </c>
    </row>
    <row r="92" spans="1:22" x14ac:dyDescent="0.3">
      <c r="A92" s="13">
        <v>9</v>
      </c>
      <c r="B92" s="82">
        <f t="shared" si="2"/>
        <v>0</v>
      </c>
      <c r="C92" s="148">
        <f t="shared" si="8"/>
        <v>0</v>
      </c>
      <c r="D92" s="2">
        <f t="shared" ref="D92:O92" si="17">H75*$G$75</f>
        <v>0</v>
      </c>
      <c r="E92" s="2">
        <f t="shared" si="17"/>
        <v>0</v>
      </c>
      <c r="F92" s="2">
        <f t="shared" si="17"/>
        <v>0</v>
      </c>
      <c r="G92" s="2">
        <f t="shared" si="17"/>
        <v>0</v>
      </c>
      <c r="H92" s="2">
        <f t="shared" si="17"/>
        <v>0</v>
      </c>
      <c r="I92" s="2">
        <f t="shared" si="17"/>
        <v>0</v>
      </c>
      <c r="J92" s="2">
        <f t="shared" si="17"/>
        <v>0</v>
      </c>
      <c r="K92" s="2">
        <f t="shared" si="17"/>
        <v>0</v>
      </c>
      <c r="L92" s="2">
        <f t="shared" si="17"/>
        <v>0</v>
      </c>
      <c r="M92" s="2">
        <f t="shared" si="17"/>
        <v>0</v>
      </c>
      <c r="N92" s="2">
        <f t="shared" si="17"/>
        <v>0</v>
      </c>
      <c r="O92" s="2">
        <f t="shared" si="17"/>
        <v>0</v>
      </c>
      <c r="P92" s="2">
        <f t="shared" si="4"/>
        <v>0</v>
      </c>
      <c r="Q92" s="2">
        <f t="shared" si="5"/>
        <v>0</v>
      </c>
      <c r="R92" s="2">
        <f t="shared" si="6"/>
        <v>0</v>
      </c>
      <c r="S92" s="2">
        <f t="shared" si="7"/>
        <v>0</v>
      </c>
      <c r="T92" s="27" t="e">
        <f t="shared" si="10"/>
        <v>#DIV/0!</v>
      </c>
    </row>
    <row r="93" spans="1:22" x14ac:dyDescent="0.3">
      <c r="A93" s="13">
        <v>10</v>
      </c>
      <c r="B93" s="82">
        <f t="shared" si="2"/>
        <v>0</v>
      </c>
      <c r="C93" s="148">
        <f t="shared" si="8"/>
        <v>0</v>
      </c>
      <c r="D93" s="2">
        <f t="shared" ref="D93:O93" si="18">H76*$G$76</f>
        <v>0</v>
      </c>
      <c r="E93" s="2">
        <f t="shared" si="18"/>
        <v>0</v>
      </c>
      <c r="F93" s="2">
        <f t="shared" si="18"/>
        <v>0</v>
      </c>
      <c r="G93" s="2">
        <f t="shared" si="18"/>
        <v>0</v>
      </c>
      <c r="H93" s="2">
        <f t="shared" si="18"/>
        <v>0</v>
      </c>
      <c r="I93" s="2">
        <f t="shared" si="18"/>
        <v>0</v>
      </c>
      <c r="J93" s="2">
        <f t="shared" si="18"/>
        <v>0</v>
      </c>
      <c r="K93" s="2">
        <f t="shared" si="18"/>
        <v>0</v>
      </c>
      <c r="L93" s="2">
        <f t="shared" si="18"/>
        <v>0</v>
      </c>
      <c r="M93" s="2">
        <f t="shared" si="18"/>
        <v>0</v>
      </c>
      <c r="N93" s="2">
        <f t="shared" si="18"/>
        <v>0</v>
      </c>
      <c r="O93" s="2">
        <f t="shared" si="18"/>
        <v>0</v>
      </c>
      <c r="P93" s="2">
        <f t="shared" si="4"/>
        <v>0</v>
      </c>
      <c r="Q93" s="2">
        <f t="shared" si="5"/>
        <v>0</v>
      </c>
      <c r="R93" s="2">
        <f t="shared" si="6"/>
        <v>0</v>
      </c>
      <c r="S93" s="2">
        <f t="shared" si="7"/>
        <v>0</v>
      </c>
      <c r="T93" s="27" t="e">
        <f t="shared" si="10"/>
        <v>#DIV/0!</v>
      </c>
    </row>
    <row r="94" spans="1:22" x14ac:dyDescent="0.3">
      <c r="A94" s="13">
        <v>11</v>
      </c>
      <c r="B94" s="82">
        <f t="shared" si="2"/>
        <v>0</v>
      </c>
      <c r="C94" s="148">
        <f t="shared" si="8"/>
        <v>0</v>
      </c>
      <c r="D94" s="2">
        <f t="shared" ref="D94:O94" si="19">H77*$G$77</f>
        <v>0</v>
      </c>
      <c r="E94" s="2">
        <f t="shared" si="19"/>
        <v>0</v>
      </c>
      <c r="F94" s="2">
        <f t="shared" si="19"/>
        <v>0</v>
      </c>
      <c r="G94" s="2">
        <f t="shared" si="19"/>
        <v>0</v>
      </c>
      <c r="H94" s="2">
        <f t="shared" si="19"/>
        <v>0</v>
      </c>
      <c r="I94" s="2">
        <f t="shared" si="19"/>
        <v>0</v>
      </c>
      <c r="J94" s="2">
        <f t="shared" si="19"/>
        <v>0</v>
      </c>
      <c r="K94" s="2">
        <f t="shared" si="19"/>
        <v>0</v>
      </c>
      <c r="L94" s="2">
        <f t="shared" si="19"/>
        <v>0</v>
      </c>
      <c r="M94" s="2">
        <f t="shared" si="19"/>
        <v>0</v>
      </c>
      <c r="N94" s="2">
        <f t="shared" si="19"/>
        <v>0</v>
      </c>
      <c r="O94" s="2">
        <f t="shared" si="19"/>
        <v>0</v>
      </c>
      <c r="P94" s="2">
        <f t="shared" si="4"/>
        <v>0</v>
      </c>
      <c r="Q94" s="2">
        <f t="shared" si="5"/>
        <v>0</v>
      </c>
      <c r="R94" s="2">
        <f t="shared" si="6"/>
        <v>0</v>
      </c>
      <c r="S94" s="2">
        <f t="shared" si="7"/>
        <v>0</v>
      </c>
      <c r="T94" s="27" t="e">
        <f t="shared" si="10"/>
        <v>#DIV/0!</v>
      </c>
    </row>
    <row r="95" spans="1:22" x14ac:dyDescent="0.3">
      <c r="A95" s="13">
        <v>12</v>
      </c>
      <c r="B95" s="82">
        <f t="shared" si="2"/>
        <v>0</v>
      </c>
      <c r="C95" s="148">
        <f t="shared" si="8"/>
        <v>0</v>
      </c>
      <c r="D95" s="2">
        <f t="shared" ref="D95:O95" si="20">H78*$G$78</f>
        <v>0</v>
      </c>
      <c r="E95" s="2">
        <f t="shared" si="20"/>
        <v>0</v>
      </c>
      <c r="F95" s="2">
        <f t="shared" si="20"/>
        <v>0</v>
      </c>
      <c r="G95" s="2">
        <f t="shared" si="20"/>
        <v>0</v>
      </c>
      <c r="H95" s="2">
        <f t="shared" si="20"/>
        <v>0</v>
      </c>
      <c r="I95" s="2">
        <f t="shared" si="20"/>
        <v>0</v>
      </c>
      <c r="J95" s="2">
        <f t="shared" si="20"/>
        <v>0</v>
      </c>
      <c r="K95" s="2">
        <f t="shared" si="20"/>
        <v>0</v>
      </c>
      <c r="L95" s="2">
        <f t="shared" si="20"/>
        <v>0</v>
      </c>
      <c r="M95" s="2">
        <f t="shared" si="20"/>
        <v>0</v>
      </c>
      <c r="N95" s="2">
        <f t="shared" si="20"/>
        <v>0</v>
      </c>
      <c r="O95" s="2">
        <f t="shared" si="20"/>
        <v>0</v>
      </c>
      <c r="P95" s="2">
        <f t="shared" si="4"/>
        <v>0</v>
      </c>
      <c r="Q95" s="2">
        <f t="shared" si="5"/>
        <v>0</v>
      </c>
      <c r="R95" s="2">
        <f t="shared" si="6"/>
        <v>0</v>
      </c>
      <c r="S95" s="2">
        <f t="shared" si="7"/>
        <v>0</v>
      </c>
      <c r="T95" s="27" t="e">
        <f t="shared" si="10"/>
        <v>#DIV/0!</v>
      </c>
    </row>
    <row r="96" spans="1:22" x14ac:dyDescent="0.3">
      <c r="A96" s="13"/>
      <c r="B96" s="82" t="s">
        <v>13</v>
      </c>
      <c r="C96" s="148">
        <f>SUM(C84:C95)</f>
        <v>0</v>
      </c>
      <c r="D96" s="2">
        <f>SUM(D84:D95)</f>
        <v>0</v>
      </c>
      <c r="E96" s="2">
        <f>SUM(E84:E95)</f>
        <v>0</v>
      </c>
      <c r="F96" s="2">
        <f t="shared" ref="F96:H96" si="21">SUM(F84:F95)</f>
        <v>0</v>
      </c>
      <c r="G96" s="2">
        <f t="shared" si="21"/>
        <v>0</v>
      </c>
      <c r="H96" s="2">
        <f t="shared" si="21"/>
        <v>0</v>
      </c>
      <c r="I96" s="2">
        <f t="shared" ref="I96:S96" si="22">SUM(I84:I95)</f>
        <v>0</v>
      </c>
      <c r="J96" s="2">
        <f t="shared" si="22"/>
        <v>0</v>
      </c>
      <c r="K96" s="2">
        <f t="shared" si="22"/>
        <v>0</v>
      </c>
      <c r="L96" s="2">
        <f t="shared" si="22"/>
        <v>0</v>
      </c>
      <c r="M96" s="2">
        <f t="shared" si="22"/>
        <v>0</v>
      </c>
      <c r="N96" s="2">
        <f t="shared" si="22"/>
        <v>0</v>
      </c>
      <c r="O96" s="2">
        <f t="shared" si="22"/>
        <v>0</v>
      </c>
      <c r="P96" s="2">
        <f t="shared" si="22"/>
        <v>0</v>
      </c>
      <c r="Q96" s="2">
        <f t="shared" si="22"/>
        <v>0</v>
      </c>
      <c r="R96" s="2">
        <f t="shared" si="22"/>
        <v>0</v>
      </c>
      <c r="S96" s="2">
        <f t="shared" si="22"/>
        <v>0</v>
      </c>
      <c r="T96" s="28" t="e">
        <f>AVERAGE(T84:T95)</f>
        <v>#DIV/0!</v>
      </c>
    </row>
    <row r="97" spans="1:22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ht="19.2" customHeight="1" x14ac:dyDescent="0.3">
      <c r="A98" s="24" t="s">
        <v>75</v>
      </c>
      <c r="B98" s="18" t="s">
        <v>31</v>
      </c>
      <c r="C98" s="167" t="s">
        <v>0</v>
      </c>
      <c r="D98" s="167"/>
      <c r="E98" s="167"/>
      <c r="F98" s="167"/>
      <c r="G98" s="167"/>
      <c r="H98" s="167"/>
      <c r="I98" s="167"/>
      <c r="J98" s="168"/>
      <c r="K98" s="168"/>
      <c r="L98" s="168"/>
      <c r="M98" s="168"/>
      <c r="N98" s="167"/>
      <c r="O98" s="167" t="s">
        <v>1</v>
      </c>
      <c r="P98" s="167"/>
      <c r="Q98" s="167"/>
      <c r="R98" s="167"/>
      <c r="S98" s="169" t="s">
        <v>20</v>
      </c>
      <c r="T98" s="23"/>
      <c r="U98" s="23"/>
      <c r="V98" s="23"/>
    </row>
    <row r="99" spans="1:22" ht="19.2" customHeight="1" x14ac:dyDescent="0.3">
      <c r="A99" s="25" t="s">
        <v>57</v>
      </c>
      <c r="B99" s="14" t="s">
        <v>21</v>
      </c>
      <c r="C99" s="83" t="s">
        <v>3</v>
      </c>
      <c r="D99" s="83" t="s">
        <v>4</v>
      </c>
      <c r="E99" s="83" t="s">
        <v>5</v>
      </c>
      <c r="F99" s="83" t="s">
        <v>6</v>
      </c>
      <c r="G99" s="83" t="s">
        <v>7</v>
      </c>
      <c r="H99" s="83" t="s">
        <v>8</v>
      </c>
      <c r="I99" s="83" t="s">
        <v>138</v>
      </c>
      <c r="J99" s="86" t="s">
        <v>139</v>
      </c>
      <c r="K99" s="86" t="s">
        <v>140</v>
      </c>
      <c r="L99" s="86" t="s">
        <v>141</v>
      </c>
      <c r="M99" s="86" t="s">
        <v>142</v>
      </c>
      <c r="N99" s="83" t="s">
        <v>143</v>
      </c>
      <c r="O99" s="81" t="s">
        <v>11</v>
      </c>
      <c r="P99" s="81" t="s">
        <v>12</v>
      </c>
      <c r="Q99" s="81" t="s">
        <v>9</v>
      </c>
      <c r="R99" s="81" t="s">
        <v>10</v>
      </c>
      <c r="S99" s="170"/>
      <c r="T99" s="23"/>
      <c r="U99" s="23"/>
      <c r="V99" s="23"/>
    </row>
    <row r="100" spans="1:22" x14ac:dyDescent="0.3">
      <c r="A100" s="13">
        <v>1</v>
      </c>
      <c r="B100" s="82" t="s">
        <v>58</v>
      </c>
      <c r="C100" s="2">
        <f t="shared" ref="C100:R100" si="23">D96</f>
        <v>0</v>
      </c>
      <c r="D100" s="2">
        <f t="shared" si="23"/>
        <v>0</v>
      </c>
      <c r="E100" s="2">
        <f t="shared" si="23"/>
        <v>0</v>
      </c>
      <c r="F100" s="2">
        <f t="shared" si="23"/>
        <v>0</v>
      </c>
      <c r="G100" s="2">
        <f t="shared" si="23"/>
        <v>0</v>
      </c>
      <c r="H100" s="2">
        <f t="shared" si="23"/>
        <v>0</v>
      </c>
      <c r="I100" s="2">
        <f t="shared" si="23"/>
        <v>0</v>
      </c>
      <c r="J100" s="2">
        <f t="shared" si="23"/>
        <v>0</v>
      </c>
      <c r="K100" s="2">
        <f t="shared" si="23"/>
        <v>0</v>
      </c>
      <c r="L100" s="2">
        <f t="shared" si="23"/>
        <v>0</v>
      </c>
      <c r="M100" s="2">
        <f t="shared" si="23"/>
        <v>0</v>
      </c>
      <c r="N100" s="2">
        <f t="shared" si="23"/>
        <v>0</v>
      </c>
      <c r="O100" s="2">
        <f t="shared" si="23"/>
        <v>0</v>
      </c>
      <c r="P100" s="2">
        <f t="shared" si="23"/>
        <v>0</v>
      </c>
      <c r="Q100" s="2">
        <f t="shared" si="23"/>
        <v>0</v>
      </c>
      <c r="R100" s="2">
        <f t="shared" si="23"/>
        <v>0</v>
      </c>
      <c r="S100" s="2">
        <f t="shared" ref="S100:S108" si="24">SUM(C100:R100)</f>
        <v>0</v>
      </c>
      <c r="T100" s="23"/>
      <c r="U100" s="23"/>
      <c r="V100" s="23"/>
    </row>
    <row r="101" spans="1:22" ht="14.4" customHeight="1" x14ac:dyDescent="0.3">
      <c r="A101" s="13">
        <v>2</v>
      </c>
      <c r="B101" s="11" t="s">
        <v>59</v>
      </c>
      <c r="C101" s="4"/>
      <c r="D101" s="4"/>
      <c r="E101" s="4"/>
      <c r="F101" s="4"/>
      <c r="G101" s="4"/>
      <c r="H101" s="4"/>
      <c r="I101" s="4"/>
      <c r="J101" s="78"/>
      <c r="K101" s="78"/>
      <c r="L101" s="78"/>
      <c r="M101" s="78"/>
      <c r="N101" s="4"/>
      <c r="O101" s="4"/>
      <c r="P101" s="4"/>
      <c r="Q101" s="4"/>
      <c r="R101" s="4"/>
      <c r="S101" s="2">
        <f t="shared" si="24"/>
        <v>0</v>
      </c>
      <c r="T101" s="23"/>
      <c r="U101" s="23"/>
      <c r="V101" s="23"/>
    </row>
    <row r="102" spans="1:22" ht="14.4" customHeight="1" x14ac:dyDescent="0.3">
      <c r="A102" s="13">
        <v>3</v>
      </c>
      <c r="B102" s="11" t="s">
        <v>60</v>
      </c>
      <c r="C102" s="44"/>
      <c r="D102" s="44"/>
      <c r="E102" s="44"/>
      <c r="F102" s="44"/>
      <c r="G102" s="44"/>
      <c r="H102" s="44"/>
      <c r="I102" s="44"/>
      <c r="J102" s="77"/>
      <c r="K102" s="77"/>
      <c r="L102" s="77"/>
      <c r="M102" s="77"/>
      <c r="N102" s="44"/>
      <c r="O102" s="44"/>
      <c r="P102" s="44"/>
      <c r="Q102" s="44"/>
      <c r="R102" s="44"/>
      <c r="S102" s="2">
        <f t="shared" si="24"/>
        <v>0</v>
      </c>
      <c r="T102" s="23"/>
      <c r="U102" s="23"/>
      <c r="V102" s="23"/>
    </row>
    <row r="103" spans="1:22" ht="14.4" customHeight="1" x14ac:dyDescent="0.3">
      <c r="A103" s="13">
        <v>4</v>
      </c>
      <c r="B103" s="11" t="s">
        <v>146</v>
      </c>
      <c r="C103" s="2">
        <f>SUM(C16:C20)</f>
        <v>0</v>
      </c>
      <c r="D103" s="2">
        <f t="shared" ref="D103:R103" si="25">SUM(D16:D20)</f>
        <v>0</v>
      </c>
      <c r="E103" s="2">
        <f t="shared" si="25"/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>
        <f t="shared" si="25"/>
        <v>0</v>
      </c>
      <c r="J103" s="2">
        <f t="shared" si="25"/>
        <v>0</v>
      </c>
      <c r="K103" s="2">
        <f t="shared" si="25"/>
        <v>0</v>
      </c>
      <c r="L103" s="2">
        <f t="shared" si="25"/>
        <v>0</v>
      </c>
      <c r="M103" s="2">
        <f t="shared" si="25"/>
        <v>0</v>
      </c>
      <c r="N103" s="2">
        <f t="shared" si="25"/>
        <v>0</v>
      </c>
      <c r="O103" s="2">
        <f t="shared" si="25"/>
        <v>0</v>
      </c>
      <c r="P103" s="2">
        <f t="shared" si="25"/>
        <v>0</v>
      </c>
      <c r="Q103" s="2">
        <f t="shared" si="25"/>
        <v>0</v>
      </c>
      <c r="R103" s="2">
        <f t="shared" si="25"/>
        <v>0</v>
      </c>
      <c r="S103" s="2">
        <f t="shared" si="24"/>
        <v>0</v>
      </c>
      <c r="T103" s="23"/>
      <c r="U103" s="29"/>
      <c r="V103" s="23"/>
    </row>
    <row r="104" spans="1:22" ht="14.4" customHeight="1" x14ac:dyDescent="0.3">
      <c r="A104" s="13">
        <v>5</v>
      </c>
      <c r="B104" s="145" t="s">
        <v>61</v>
      </c>
      <c r="C104" s="2">
        <f>C49-(C16+C17+C18+C19+C20)</f>
        <v>0</v>
      </c>
      <c r="D104" s="2">
        <f t="shared" ref="D104:R104" si="26">D49-(D16+D17+D18+D19+D20)</f>
        <v>0</v>
      </c>
      <c r="E104" s="2">
        <f t="shared" si="26"/>
        <v>0</v>
      </c>
      <c r="F104" s="2">
        <f t="shared" si="26"/>
        <v>0</v>
      </c>
      <c r="G104" s="2">
        <f t="shared" si="26"/>
        <v>0</v>
      </c>
      <c r="H104" s="2">
        <f t="shared" si="26"/>
        <v>0</v>
      </c>
      <c r="I104" s="2">
        <f t="shared" si="26"/>
        <v>0</v>
      </c>
      <c r="J104" s="2">
        <f t="shared" si="26"/>
        <v>0</v>
      </c>
      <c r="K104" s="2">
        <f t="shared" si="26"/>
        <v>0</v>
      </c>
      <c r="L104" s="2">
        <f t="shared" si="26"/>
        <v>0</v>
      </c>
      <c r="M104" s="2">
        <f t="shared" si="26"/>
        <v>0</v>
      </c>
      <c r="N104" s="2">
        <f t="shared" si="26"/>
        <v>0</v>
      </c>
      <c r="O104" s="2">
        <f t="shared" si="26"/>
        <v>0</v>
      </c>
      <c r="P104" s="2">
        <f t="shared" si="26"/>
        <v>0</v>
      </c>
      <c r="Q104" s="2">
        <f t="shared" si="26"/>
        <v>0</v>
      </c>
      <c r="R104" s="2">
        <f t="shared" si="26"/>
        <v>0</v>
      </c>
      <c r="S104" s="2">
        <f t="shared" si="24"/>
        <v>0</v>
      </c>
      <c r="T104" s="23"/>
      <c r="U104" s="30"/>
      <c r="V104" s="23"/>
    </row>
    <row r="105" spans="1:22" ht="14.4" customHeight="1" x14ac:dyDescent="0.3">
      <c r="A105" s="13">
        <v>6</v>
      </c>
      <c r="B105" s="145" t="s">
        <v>145</v>
      </c>
      <c r="C105" s="2">
        <f t="shared" ref="C105:R105" si="27">SUM(C16:C19)</f>
        <v>0</v>
      </c>
      <c r="D105" s="2">
        <f t="shared" si="27"/>
        <v>0</v>
      </c>
      <c r="E105" s="2">
        <f t="shared" si="27"/>
        <v>0</v>
      </c>
      <c r="F105" s="2">
        <f t="shared" si="27"/>
        <v>0</v>
      </c>
      <c r="G105" s="2">
        <f t="shared" si="27"/>
        <v>0</v>
      </c>
      <c r="H105" s="2">
        <f t="shared" si="27"/>
        <v>0</v>
      </c>
      <c r="I105" s="2">
        <f t="shared" si="27"/>
        <v>0</v>
      </c>
      <c r="J105" s="2">
        <f t="shared" si="27"/>
        <v>0</v>
      </c>
      <c r="K105" s="2">
        <f t="shared" si="27"/>
        <v>0</v>
      </c>
      <c r="L105" s="2">
        <f t="shared" si="27"/>
        <v>0</v>
      </c>
      <c r="M105" s="2">
        <f t="shared" si="27"/>
        <v>0</v>
      </c>
      <c r="N105" s="2">
        <f t="shared" si="27"/>
        <v>0</v>
      </c>
      <c r="O105" s="2">
        <f t="shared" si="27"/>
        <v>0</v>
      </c>
      <c r="P105" s="2">
        <f t="shared" si="27"/>
        <v>0</v>
      </c>
      <c r="Q105" s="2">
        <f t="shared" si="27"/>
        <v>0</v>
      </c>
      <c r="R105" s="2">
        <f t="shared" si="27"/>
        <v>0</v>
      </c>
      <c r="S105" s="2">
        <f t="shared" si="24"/>
        <v>0</v>
      </c>
      <c r="T105" s="23"/>
      <c r="U105" s="23"/>
      <c r="V105" s="23"/>
    </row>
    <row r="106" spans="1:22" ht="14.4" customHeight="1" x14ac:dyDescent="0.3">
      <c r="A106" s="13">
        <v>7</v>
      </c>
      <c r="B106" s="145" t="s">
        <v>144</v>
      </c>
      <c r="C106" s="2">
        <f>(R8*2700)+(R9*2025)+(R10*1350)</f>
        <v>0</v>
      </c>
      <c r="D106" s="2">
        <f>(R8*2700)+(R9*2025)+(R10*1350)</f>
        <v>0</v>
      </c>
      <c r="E106" s="2">
        <f>(R8*2700)+(R9*2025)+(R10*1350)</f>
        <v>0</v>
      </c>
      <c r="F106" s="2">
        <f>(R8*2700)+(R9*2025)+(R10*1350)</f>
        <v>0</v>
      </c>
      <c r="G106" s="2">
        <f>(R8*2700)+(R9*2025)+(R10*1350)</f>
        <v>0</v>
      </c>
      <c r="H106" s="2">
        <f>(R8*2700)+(R9*2025)+(R10*1350)</f>
        <v>0</v>
      </c>
      <c r="I106" s="2">
        <f>(R8*2700)+(R9*2025)+(R10*1350)</f>
        <v>0</v>
      </c>
      <c r="J106" s="2">
        <f>(R8*2700)+(R9*2025)+(R10*1350)</f>
        <v>0</v>
      </c>
      <c r="K106" s="2">
        <f>(R8*2700)+(R9*2025)+(R10*1350)</f>
        <v>0</v>
      </c>
      <c r="L106" s="2">
        <f>(R8*2700)+(R9*2025)+(R10*1350)</f>
        <v>0</v>
      </c>
      <c r="M106" s="2">
        <f>(R8*2700)+(R9*2025)+(R10*1350)</f>
        <v>0</v>
      </c>
      <c r="N106" s="2">
        <f>(R8*2700)+(R9*2025)+(R10*1350)</f>
        <v>0</v>
      </c>
      <c r="O106" s="2">
        <v>0</v>
      </c>
      <c r="P106" s="2">
        <v>0</v>
      </c>
      <c r="Q106" s="2">
        <v>0</v>
      </c>
      <c r="R106" s="2">
        <v>0</v>
      </c>
      <c r="S106" s="2">
        <f t="shared" si="24"/>
        <v>0</v>
      </c>
      <c r="T106" s="23"/>
      <c r="U106" s="23"/>
      <c r="V106" s="23"/>
    </row>
    <row r="107" spans="1:22" ht="15.6" x14ac:dyDescent="0.3">
      <c r="A107" s="13">
        <v>8</v>
      </c>
      <c r="B107" s="145" t="s">
        <v>170</v>
      </c>
      <c r="C107" s="2">
        <f>C103</f>
        <v>0</v>
      </c>
      <c r="D107" s="2">
        <f t="shared" ref="D107:R107" si="28">D103</f>
        <v>0</v>
      </c>
      <c r="E107" s="2">
        <f t="shared" si="28"/>
        <v>0</v>
      </c>
      <c r="F107" s="2">
        <f t="shared" si="28"/>
        <v>0</v>
      </c>
      <c r="G107" s="2">
        <f t="shared" si="28"/>
        <v>0</v>
      </c>
      <c r="H107" s="2">
        <f t="shared" si="28"/>
        <v>0</v>
      </c>
      <c r="I107" s="2">
        <f t="shared" si="28"/>
        <v>0</v>
      </c>
      <c r="J107" s="2">
        <f t="shared" si="28"/>
        <v>0</v>
      </c>
      <c r="K107" s="2">
        <f t="shared" si="28"/>
        <v>0</v>
      </c>
      <c r="L107" s="2">
        <f t="shared" si="28"/>
        <v>0</v>
      </c>
      <c r="M107" s="2">
        <f t="shared" si="28"/>
        <v>0</v>
      </c>
      <c r="N107" s="2">
        <f t="shared" si="28"/>
        <v>0</v>
      </c>
      <c r="O107" s="2">
        <f t="shared" si="28"/>
        <v>0</v>
      </c>
      <c r="P107" s="2">
        <f t="shared" si="28"/>
        <v>0</v>
      </c>
      <c r="Q107" s="2">
        <f t="shared" si="28"/>
        <v>0</v>
      </c>
      <c r="R107" s="2">
        <f t="shared" si="28"/>
        <v>0</v>
      </c>
      <c r="S107" s="2">
        <f t="shared" si="24"/>
        <v>0</v>
      </c>
      <c r="T107" s="23"/>
      <c r="U107" s="23"/>
      <c r="V107" s="23"/>
    </row>
    <row r="108" spans="1:22" x14ac:dyDescent="0.3">
      <c r="A108" s="13">
        <v>9</v>
      </c>
      <c r="B108" s="146" t="s">
        <v>62</v>
      </c>
      <c r="C108" s="31">
        <f t="shared" ref="C108:R108" si="29">C100-C104</f>
        <v>0</v>
      </c>
      <c r="D108" s="31">
        <f t="shared" si="29"/>
        <v>0</v>
      </c>
      <c r="E108" s="31">
        <f t="shared" si="29"/>
        <v>0</v>
      </c>
      <c r="F108" s="31">
        <f t="shared" si="29"/>
        <v>0</v>
      </c>
      <c r="G108" s="31">
        <f t="shared" si="29"/>
        <v>0</v>
      </c>
      <c r="H108" s="31">
        <f t="shared" si="29"/>
        <v>0</v>
      </c>
      <c r="I108" s="31">
        <f t="shared" si="29"/>
        <v>0</v>
      </c>
      <c r="J108" s="31">
        <f t="shared" si="29"/>
        <v>0</v>
      </c>
      <c r="K108" s="31">
        <f t="shared" si="29"/>
        <v>0</v>
      </c>
      <c r="L108" s="31">
        <f t="shared" si="29"/>
        <v>0</v>
      </c>
      <c r="M108" s="31">
        <f t="shared" si="29"/>
        <v>0</v>
      </c>
      <c r="N108" s="31">
        <f t="shared" si="29"/>
        <v>0</v>
      </c>
      <c r="O108" s="31">
        <f t="shared" si="29"/>
        <v>0</v>
      </c>
      <c r="P108" s="31">
        <f t="shared" si="29"/>
        <v>0</v>
      </c>
      <c r="Q108" s="31">
        <f t="shared" si="29"/>
        <v>0</v>
      </c>
      <c r="R108" s="31">
        <f t="shared" si="29"/>
        <v>0</v>
      </c>
      <c r="S108" s="31">
        <f t="shared" si="24"/>
        <v>0</v>
      </c>
      <c r="T108" s="23"/>
      <c r="U108" s="23"/>
      <c r="V108" s="23"/>
    </row>
    <row r="109" spans="1:22" x14ac:dyDescent="0.3">
      <c r="A109" s="13">
        <v>11</v>
      </c>
      <c r="B109" s="22" t="s">
        <v>164</v>
      </c>
      <c r="C109" s="31">
        <f>(C100+CC110101+C102+C105+C106)-((C107+C104)-C48)</f>
        <v>0</v>
      </c>
      <c r="D109" s="31">
        <f t="shared" ref="D109:R109" si="30">(D100+D101+D102+D105+D106)-((D107+D104)-D48)+C109</f>
        <v>0</v>
      </c>
      <c r="E109" s="31">
        <f t="shared" si="30"/>
        <v>0</v>
      </c>
      <c r="F109" s="31">
        <f t="shared" si="30"/>
        <v>0</v>
      </c>
      <c r="G109" s="31">
        <f t="shared" si="30"/>
        <v>0</v>
      </c>
      <c r="H109" s="31">
        <f t="shared" si="30"/>
        <v>0</v>
      </c>
      <c r="I109" s="31">
        <f t="shared" si="30"/>
        <v>0</v>
      </c>
      <c r="J109" s="31">
        <f t="shared" si="30"/>
        <v>0</v>
      </c>
      <c r="K109" s="31">
        <f t="shared" si="30"/>
        <v>0</v>
      </c>
      <c r="L109" s="31">
        <f t="shared" si="30"/>
        <v>0</v>
      </c>
      <c r="M109" s="31">
        <f t="shared" si="30"/>
        <v>0</v>
      </c>
      <c r="N109" s="31">
        <f t="shared" si="30"/>
        <v>0</v>
      </c>
      <c r="O109" s="31">
        <f t="shared" si="30"/>
        <v>0</v>
      </c>
      <c r="P109" s="31">
        <f t="shared" si="30"/>
        <v>0</v>
      </c>
      <c r="Q109" s="31">
        <f t="shared" si="30"/>
        <v>0</v>
      </c>
      <c r="R109" s="31">
        <f t="shared" si="30"/>
        <v>0</v>
      </c>
      <c r="S109" s="31">
        <f>(S100+S101+S102+S105+S106)-((S107+S104)-S48)</f>
        <v>0</v>
      </c>
      <c r="T109" s="23"/>
      <c r="U109" s="23"/>
      <c r="V109" s="23"/>
    </row>
    <row r="110" spans="1:22" x14ac:dyDescent="0.3">
      <c r="A110" s="23"/>
      <c r="B110" s="32"/>
      <c r="C110" s="33"/>
      <c r="D110" s="33"/>
      <c r="E110" s="33"/>
      <c r="F110" s="33"/>
      <c r="G110" s="33"/>
      <c r="H110" s="33"/>
      <c r="I110" s="33"/>
      <c r="J110" s="79"/>
      <c r="K110" s="79"/>
      <c r="L110" s="79"/>
      <c r="M110" s="79"/>
      <c r="N110" s="33"/>
      <c r="O110" s="33"/>
      <c r="P110" s="33"/>
      <c r="Q110" s="33"/>
      <c r="R110" s="33"/>
      <c r="S110" s="34"/>
      <c r="T110" s="23"/>
      <c r="U110" s="23"/>
      <c r="V110" s="23"/>
    </row>
    <row r="111" spans="1:22" ht="54" customHeight="1" x14ac:dyDescent="0.3">
      <c r="A111" s="24" t="s">
        <v>78</v>
      </c>
      <c r="B111" s="48" t="s">
        <v>22</v>
      </c>
      <c r="C111" s="154"/>
      <c r="D111" s="154"/>
      <c r="E111" s="154"/>
      <c r="F111" s="154"/>
      <c r="G111" s="154"/>
      <c r="H111" s="154"/>
      <c r="I111" s="154"/>
      <c r="J111" s="155"/>
      <c r="K111" s="155"/>
      <c r="L111" s="155"/>
      <c r="M111" s="155"/>
      <c r="N111" s="154"/>
      <c r="O111" s="154"/>
      <c r="P111" s="154"/>
      <c r="Q111" s="154"/>
      <c r="R111" s="154"/>
      <c r="S111" s="154"/>
      <c r="T111" s="23"/>
      <c r="U111" s="23"/>
      <c r="V111" s="23"/>
    </row>
    <row r="112" spans="1:22" ht="10.050000000000001" customHeight="1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:22" ht="33" customHeight="1" x14ac:dyDescent="0.3">
      <c r="A113" s="24" t="s">
        <v>80</v>
      </c>
      <c r="B113" s="47" t="s">
        <v>79</v>
      </c>
      <c r="C113" s="156"/>
      <c r="D113" s="157"/>
      <c r="E113" s="157"/>
      <c r="F113" s="157"/>
      <c r="G113" s="157"/>
      <c r="H113" s="157"/>
      <c r="I113" s="157"/>
      <c r="J113" s="158"/>
      <c r="K113" s="158"/>
      <c r="L113" s="158"/>
      <c r="M113" s="158"/>
      <c r="N113" s="157"/>
      <c r="O113" s="157"/>
      <c r="P113" s="157"/>
      <c r="Q113" s="157"/>
      <c r="R113" s="157"/>
      <c r="S113" s="159"/>
      <c r="T113" s="23"/>
      <c r="U113" s="23"/>
      <c r="V113" s="23"/>
    </row>
    <row r="114" spans="1:22" ht="10.050000000000001" customHeight="1" x14ac:dyDescent="0.3">
      <c r="A114" s="35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23"/>
      <c r="U114" s="23"/>
      <c r="V114" s="23"/>
    </row>
    <row r="115" spans="1:22" ht="27.6" x14ac:dyDescent="0.3">
      <c r="A115" s="24" t="s">
        <v>81</v>
      </c>
      <c r="B115" s="47" t="s">
        <v>26</v>
      </c>
      <c r="C115" s="160"/>
      <c r="D115" s="160"/>
      <c r="E115" s="160"/>
      <c r="F115" s="160"/>
      <c r="G115" s="160"/>
      <c r="H115" s="160"/>
      <c r="I115" s="160"/>
      <c r="J115" s="161"/>
      <c r="K115" s="161"/>
      <c r="L115" s="161"/>
      <c r="M115" s="161"/>
      <c r="N115" s="160"/>
      <c r="O115" s="160"/>
      <c r="P115" s="160"/>
      <c r="Q115" s="160"/>
      <c r="R115" s="160"/>
      <c r="S115" s="160"/>
      <c r="T115" s="23"/>
      <c r="U115" s="23"/>
      <c r="V115" s="23"/>
    </row>
    <row r="116" spans="1:22" x14ac:dyDescent="0.3">
      <c r="A116" s="23"/>
      <c r="B116" s="23"/>
      <c r="C116" s="37"/>
      <c r="D116" s="37"/>
      <c r="E116" s="37"/>
      <c r="F116" s="162"/>
      <c r="G116" s="163"/>
      <c r="H116" s="163"/>
      <c r="I116" s="163"/>
      <c r="J116" s="164"/>
      <c r="K116" s="164"/>
      <c r="L116" s="164"/>
      <c r="M116" s="164"/>
      <c r="N116" s="163"/>
      <c r="O116" s="163"/>
      <c r="P116" s="163"/>
      <c r="Q116" s="163"/>
      <c r="R116" s="163"/>
      <c r="S116" s="163"/>
      <c r="T116" s="23"/>
      <c r="U116" s="23"/>
      <c r="V116" s="23"/>
    </row>
    <row r="117" spans="1:22" ht="70.8" customHeight="1" x14ac:dyDescent="0.3">
      <c r="A117" s="23"/>
      <c r="B117" s="38" t="s">
        <v>82</v>
      </c>
      <c r="C117" s="165"/>
      <c r="D117" s="165"/>
      <c r="E117" s="165"/>
      <c r="F117" s="165"/>
      <c r="G117" s="165"/>
      <c r="H117" s="165"/>
      <c r="I117" s="165"/>
      <c r="J117" s="166"/>
      <c r="K117" s="166"/>
      <c r="L117" s="166"/>
      <c r="M117" s="166"/>
      <c r="N117" s="165"/>
      <c r="O117" s="165"/>
      <c r="P117" s="165"/>
      <c r="Q117" s="165"/>
      <c r="R117" s="165"/>
      <c r="S117" s="165"/>
      <c r="T117" s="23"/>
      <c r="U117" s="23"/>
      <c r="V117" s="23"/>
    </row>
    <row r="118" spans="1:22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</row>
    <row r="119" spans="1:22" ht="27.75" customHeight="1" x14ac:dyDescent="0.3">
      <c r="A119" s="23"/>
      <c r="B119" s="2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23"/>
      <c r="U119" s="23"/>
      <c r="V119" s="23"/>
    </row>
    <row r="120" spans="1:22" ht="14.4" customHeight="1" x14ac:dyDescent="0.3">
      <c r="A120" s="23"/>
      <c r="B120" s="150" t="s">
        <v>23</v>
      </c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23"/>
      <c r="U120" s="23"/>
      <c r="V120" s="23"/>
    </row>
    <row r="121" spans="1:22" ht="16.2" customHeight="1" x14ac:dyDescent="0.3">
      <c r="A121" s="23"/>
      <c r="B121" s="150" t="s">
        <v>24</v>
      </c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40"/>
      <c r="T121" s="23"/>
      <c r="U121" s="23"/>
      <c r="V121" s="23"/>
    </row>
    <row r="122" spans="1:22" ht="15.6" x14ac:dyDescent="0.3">
      <c r="A122" s="23"/>
      <c r="B122" s="41" t="s">
        <v>25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23"/>
      <c r="U122" s="23"/>
      <c r="V122" s="23"/>
    </row>
    <row r="123" spans="1:22" ht="200.4" customHeight="1" x14ac:dyDescent="0.3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3"/>
      <c r="U123" s="23"/>
      <c r="V123" s="23"/>
    </row>
    <row r="124" spans="1:22" x14ac:dyDescent="0.3">
      <c r="A124" s="10"/>
      <c r="B124" s="23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</row>
    <row r="125" spans="1:22" x14ac:dyDescent="0.3">
      <c r="A125" s="10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</row>
    <row r="126" spans="1:22" x14ac:dyDescent="0.3">
      <c r="A126" s="10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</row>
    <row r="127" spans="1:22" x14ac:dyDescent="0.3">
      <c r="A127" s="10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</row>
    <row r="128" spans="1:22" x14ac:dyDescent="0.3">
      <c r="A128" s="10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</row>
    <row r="129" spans="1:22" x14ac:dyDescent="0.3">
      <c r="A129" s="10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</row>
    <row r="130" spans="1:22" x14ac:dyDescent="0.3">
      <c r="A130" s="10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</row>
    <row r="131" spans="1:22" x14ac:dyDescent="0.3">
      <c r="A131" s="10"/>
      <c r="B131" s="42"/>
    </row>
    <row r="132" spans="1:22" x14ac:dyDescent="0.3">
      <c r="A132" s="10"/>
    </row>
    <row r="133" spans="1:22" x14ac:dyDescent="0.3">
      <c r="A133" s="10"/>
    </row>
    <row r="134" spans="1:22" x14ac:dyDescent="0.3">
      <c r="A134" s="10"/>
    </row>
  </sheetData>
  <sheetProtection password="8D78" sheet="1" objects="1" scenarios="1"/>
  <mergeCells count="57">
    <mergeCell ref="A1:R1"/>
    <mergeCell ref="A123:S123"/>
    <mergeCell ref="C80:Y80"/>
    <mergeCell ref="T82:T83"/>
    <mergeCell ref="C82:C83"/>
    <mergeCell ref="D82:O82"/>
    <mergeCell ref="P82:S82"/>
    <mergeCell ref="C63:Y63"/>
    <mergeCell ref="T64:Y64"/>
    <mergeCell ref="T65:T66"/>
    <mergeCell ref="U65:U66"/>
    <mergeCell ref="V65:Y65"/>
    <mergeCell ref="G65:G66"/>
    <mergeCell ref="D65:D66"/>
    <mergeCell ref="C65:C66"/>
    <mergeCell ref="E65:E66"/>
    <mergeCell ref="C64:E64"/>
    <mergeCell ref="F64:S64"/>
    <mergeCell ref="H65:S65"/>
    <mergeCell ref="S7:V7"/>
    <mergeCell ref="N2:R2"/>
    <mergeCell ref="O3:R3"/>
    <mergeCell ref="B4:R4"/>
    <mergeCell ref="B5:R5"/>
    <mergeCell ref="A7:Q7"/>
    <mergeCell ref="C10:Q10"/>
    <mergeCell ref="C9:Q9"/>
    <mergeCell ref="A12:P12"/>
    <mergeCell ref="Q12:R12"/>
    <mergeCell ref="S12:V12"/>
    <mergeCell ref="C14:N14"/>
    <mergeCell ref="O14:R14"/>
    <mergeCell ref="S14:V14"/>
    <mergeCell ref="C59:R59"/>
    <mergeCell ref="C51:R51"/>
    <mergeCell ref="C52:R52"/>
    <mergeCell ref="C53:R53"/>
    <mergeCell ref="C54:R54"/>
    <mergeCell ref="C55:R55"/>
    <mergeCell ref="C56:R56"/>
    <mergeCell ref="C57:R57"/>
    <mergeCell ref="B121:R121"/>
    <mergeCell ref="A8:B10"/>
    <mergeCell ref="C8:Q8"/>
    <mergeCell ref="C111:S111"/>
    <mergeCell ref="C113:S113"/>
    <mergeCell ref="C115:S115"/>
    <mergeCell ref="F116:S116"/>
    <mergeCell ref="C117:S117"/>
    <mergeCell ref="B120:S120"/>
    <mergeCell ref="C98:N98"/>
    <mergeCell ref="O98:R98"/>
    <mergeCell ref="S98:S99"/>
    <mergeCell ref="C61:R61"/>
    <mergeCell ref="A64:A66"/>
    <mergeCell ref="B64:B66"/>
    <mergeCell ref="F65:F66"/>
  </mergeCells>
  <conditionalFormatting sqref="S14:V14">
    <cfRule type="containsText" dxfId="2" priority="5" operator="containsText" text="Przekroczono limit wydatków">
      <formula>NOT(ISERROR(SEARCH("Przekroczono limit wydatków",S14)))</formula>
    </cfRule>
  </conditionalFormatting>
  <conditionalFormatting sqref="S7:V10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10",S7)))</formula>
    </cfRule>
  </conditionalFormatting>
  <conditionalFormatting sqref="S12:V12">
    <cfRule type="containsText" dxfId="0" priority="3" operator="containsText" text="Maksymalna wartość dotacji inwestycyjnej wynosi">
      <formula>NOT(ISERROR(SEARCH("Maksymalna wartość dotacji inwestycyjnej wynosi",S12)))</formula>
    </cfRule>
  </conditionalFormatting>
  <pageMargins left="0.25" right="0.25" top="0.75" bottom="0.75" header="0.3" footer="0.3"/>
  <pageSetup paperSize="9" scale="5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view="pageBreakPreview" zoomScale="55" zoomScaleNormal="25" zoomScaleSheetLayoutView="55" workbookViewId="0">
      <selection activeCell="AH17" sqref="AH16:AH17"/>
    </sheetView>
  </sheetViews>
  <sheetFormatPr defaultColWidth="9" defaultRowHeight="13.8" x14ac:dyDescent="0.3"/>
  <cols>
    <col min="1" max="1" width="6" style="23" customWidth="1"/>
    <col min="2" max="2" width="61.33203125" style="23" customWidth="1"/>
    <col min="3" max="3" width="9" style="23" customWidth="1"/>
    <col min="4" max="7" width="10.77734375" style="23" customWidth="1"/>
    <col min="8" max="19" width="7.77734375" style="23" customWidth="1"/>
    <col min="20" max="20" width="12.44140625" style="23" customWidth="1"/>
    <col min="21" max="21" width="10.6640625" style="23" customWidth="1"/>
    <col min="22" max="23" width="7.6640625" style="23" customWidth="1"/>
    <col min="24" max="24" width="10.33203125" style="23" customWidth="1"/>
    <col min="25" max="27" width="7.6640625" style="23" customWidth="1"/>
    <col min="28" max="16384" width="9" style="23"/>
  </cols>
  <sheetData>
    <row r="1" spans="1:27" ht="88.8" customHeight="1" x14ac:dyDescent="0.3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</row>
    <row r="2" spans="1:27" s="56" customFormat="1" ht="14.4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234" t="s">
        <v>174</v>
      </c>
      <c r="M2" s="234"/>
      <c r="N2" s="234"/>
      <c r="O2" s="234"/>
      <c r="P2" s="234"/>
      <c r="Q2" s="234"/>
      <c r="R2" s="234"/>
      <c r="S2" s="234"/>
      <c r="T2" s="55"/>
      <c r="U2" s="55"/>
      <c r="V2" s="55"/>
      <c r="W2" s="55"/>
      <c r="X2" s="54"/>
      <c r="Y2" s="54"/>
      <c r="Z2" s="54"/>
      <c r="AA2" s="54"/>
    </row>
    <row r="3" spans="1:27" s="56" customFormat="1" ht="14.25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149"/>
      <c r="M3" s="149"/>
      <c r="N3" s="235" t="s">
        <v>90</v>
      </c>
      <c r="O3" s="235"/>
      <c r="P3" s="235"/>
      <c r="Q3" s="235"/>
      <c r="R3" s="235"/>
      <c r="S3" s="235"/>
      <c r="T3" s="55"/>
      <c r="U3" s="55"/>
      <c r="V3" s="55"/>
      <c r="W3" s="55"/>
      <c r="X3" s="54"/>
      <c r="Y3" s="54"/>
      <c r="Z3" s="54"/>
      <c r="AA3" s="54"/>
    </row>
    <row r="5" spans="1:27" x14ac:dyDescent="0.3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</row>
    <row r="6" spans="1:27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241"/>
      <c r="L6" s="240"/>
      <c r="M6" s="240"/>
      <c r="N6" s="239"/>
      <c r="O6" s="240"/>
      <c r="P6" s="240"/>
      <c r="Q6" s="105"/>
      <c r="R6" s="105"/>
      <c r="S6" s="105"/>
    </row>
    <row r="7" spans="1:27" ht="24.6" customHeight="1" x14ac:dyDescent="0.3">
      <c r="A7" s="237" t="s">
        <v>91</v>
      </c>
      <c r="B7" s="237"/>
      <c r="C7" s="237"/>
      <c r="D7" s="237"/>
      <c r="E7" s="237"/>
      <c r="F7" s="237"/>
      <c r="G7" s="237"/>
      <c r="H7" s="106"/>
      <c r="I7" s="106"/>
      <c r="J7" s="106"/>
      <c r="K7" s="237" t="s">
        <v>163</v>
      </c>
      <c r="L7" s="237"/>
      <c r="M7" s="237"/>
      <c r="N7" s="237" t="s">
        <v>161</v>
      </c>
      <c r="O7" s="237"/>
      <c r="P7" s="237"/>
      <c r="Q7" s="243" t="s">
        <v>20</v>
      </c>
      <c r="R7" s="244"/>
      <c r="S7" s="245"/>
      <c r="U7" s="105"/>
      <c r="V7" s="57"/>
      <c r="W7" s="105"/>
    </row>
    <row r="8" spans="1:27" ht="21.6" customHeight="1" x14ac:dyDescent="0.3">
      <c r="A8" s="238"/>
      <c r="B8" s="238"/>
      <c r="C8" s="238"/>
      <c r="D8" s="238"/>
      <c r="E8" s="238"/>
      <c r="F8" s="238"/>
      <c r="G8" s="238"/>
      <c r="H8" s="107"/>
      <c r="I8" s="107"/>
      <c r="J8" s="107"/>
      <c r="K8" s="251">
        <f>SUM(F13+F24+F35+F46+F57)</f>
        <v>0</v>
      </c>
      <c r="L8" s="252"/>
      <c r="M8" s="252"/>
      <c r="N8" s="249">
        <f>SUM(G13+G24+G35+G46+G57)</f>
        <v>0</v>
      </c>
      <c r="O8" s="250"/>
      <c r="P8" s="250"/>
      <c r="Q8" s="246">
        <f>SUM(E13+E24+E35+E46+E57)</f>
        <v>0</v>
      </c>
      <c r="R8" s="247"/>
      <c r="S8" s="248"/>
      <c r="T8" s="58"/>
      <c r="U8" s="59"/>
      <c r="V8" s="60"/>
      <c r="W8" s="59"/>
    </row>
    <row r="9" spans="1:27" ht="21.6" customHeight="1" x14ac:dyDescent="0.3">
      <c r="A9" s="61"/>
      <c r="B9" s="61"/>
      <c r="C9" s="61"/>
      <c r="D9" s="61"/>
      <c r="E9" s="62"/>
      <c r="F9" s="62"/>
      <c r="G9" s="62"/>
      <c r="H9" s="62"/>
      <c r="I9" s="62"/>
      <c r="J9" s="62"/>
      <c r="K9" s="62"/>
      <c r="L9" s="62"/>
      <c r="M9" s="62"/>
      <c r="N9" s="215"/>
      <c r="O9" s="215"/>
      <c r="P9" s="215"/>
      <c r="Q9" s="62"/>
      <c r="R9" s="62"/>
      <c r="S9" s="62"/>
      <c r="U9" s="59"/>
      <c r="V9" s="60"/>
      <c r="W9" s="59"/>
    </row>
    <row r="10" spans="1:27" x14ac:dyDescent="0.3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</row>
    <row r="11" spans="1:27" ht="29.4" customHeight="1" x14ac:dyDescent="0.3">
      <c r="A11" s="228" t="s">
        <v>92</v>
      </c>
      <c r="B11" s="223" t="s">
        <v>147</v>
      </c>
      <c r="C11" s="223" t="s">
        <v>93</v>
      </c>
      <c r="D11" s="223" t="s">
        <v>148</v>
      </c>
      <c r="E11" s="223" t="s">
        <v>149</v>
      </c>
      <c r="F11" s="223" t="s">
        <v>163</v>
      </c>
      <c r="G11" s="223" t="s">
        <v>161</v>
      </c>
      <c r="H11" s="230" t="s">
        <v>162</v>
      </c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2"/>
    </row>
    <row r="12" spans="1:27" ht="22.2" customHeight="1" x14ac:dyDescent="0.3">
      <c r="A12" s="229"/>
      <c r="B12" s="224"/>
      <c r="C12" s="224"/>
      <c r="D12" s="224"/>
      <c r="E12" s="224"/>
      <c r="F12" s="224"/>
      <c r="G12" s="224"/>
      <c r="H12" s="24" t="s">
        <v>3</v>
      </c>
      <c r="I12" s="24" t="s">
        <v>4</v>
      </c>
      <c r="J12" s="24" t="s">
        <v>5</v>
      </c>
      <c r="K12" s="24" t="s">
        <v>6</v>
      </c>
      <c r="L12" s="24" t="s">
        <v>7</v>
      </c>
      <c r="M12" s="24" t="s">
        <v>8</v>
      </c>
      <c r="N12" s="24" t="s">
        <v>138</v>
      </c>
      <c r="O12" s="103" t="s">
        <v>139</v>
      </c>
      <c r="P12" s="103" t="s">
        <v>140</v>
      </c>
      <c r="Q12" s="103" t="s">
        <v>141</v>
      </c>
      <c r="R12" s="103" t="s">
        <v>142</v>
      </c>
      <c r="S12" s="24" t="s">
        <v>143</v>
      </c>
    </row>
    <row r="13" spans="1:27" ht="45" customHeight="1" x14ac:dyDescent="0.3">
      <c r="A13" s="108">
        <v>1</v>
      </c>
      <c r="B13" s="129" t="s">
        <v>157</v>
      </c>
      <c r="C13" s="63"/>
      <c r="D13" s="64"/>
      <c r="E13" s="112">
        <f>SUM(E14:E23)</f>
        <v>0</v>
      </c>
      <c r="F13" s="112">
        <f t="shared" ref="F13" si="0">SUM(F14:F23)</f>
        <v>0</v>
      </c>
      <c r="G13" s="112">
        <f>SUM(G14:G23)</f>
        <v>0</v>
      </c>
      <c r="H13" s="115">
        <f>SUM(H14:H23)</f>
        <v>0</v>
      </c>
      <c r="I13" s="115">
        <f>SUM(I14:I23)</f>
        <v>0</v>
      </c>
      <c r="J13" s="115">
        <f>SUM(J14:J23)</f>
        <v>0</v>
      </c>
      <c r="K13" s="115">
        <f t="shared" ref="K13:S13" si="1">SUM(K14:K23)</f>
        <v>0</v>
      </c>
      <c r="L13" s="115">
        <f>SUM(L14:L23)</f>
        <v>0</v>
      </c>
      <c r="M13" s="115">
        <f t="shared" si="1"/>
        <v>0</v>
      </c>
      <c r="N13" s="115">
        <f t="shared" si="1"/>
        <v>0</v>
      </c>
      <c r="O13" s="115">
        <f t="shared" si="1"/>
        <v>0</v>
      </c>
      <c r="P13" s="115">
        <f t="shared" si="1"/>
        <v>0</v>
      </c>
      <c r="Q13" s="115">
        <f t="shared" si="1"/>
        <v>0</v>
      </c>
      <c r="R13" s="115">
        <f t="shared" si="1"/>
        <v>0</v>
      </c>
      <c r="S13" s="115">
        <f t="shared" si="1"/>
        <v>0</v>
      </c>
      <c r="T13" s="141" t="str">
        <f>IF(F13&lt;&gt;T14,"Błąd w wyliczeniu","")</f>
        <v/>
      </c>
    </row>
    <row r="14" spans="1:27" x14ac:dyDescent="0.3">
      <c r="A14" s="109" t="s">
        <v>94</v>
      </c>
      <c r="B14" s="65"/>
      <c r="C14" s="66"/>
      <c r="D14" s="67"/>
      <c r="E14" s="122">
        <f t="shared" ref="E14:E59" si="2">D14*C14</f>
        <v>0</v>
      </c>
      <c r="F14" s="126"/>
      <c r="G14" s="12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7"/>
      <c r="T14" s="137">
        <f>SUM(H13:S13)</f>
        <v>0</v>
      </c>
      <c r="U14" s="29"/>
    </row>
    <row r="15" spans="1:27" x14ac:dyDescent="0.3">
      <c r="A15" s="109" t="s">
        <v>95</v>
      </c>
      <c r="B15" s="65"/>
      <c r="C15" s="66"/>
      <c r="D15" s="67"/>
      <c r="E15" s="122">
        <f t="shared" si="2"/>
        <v>0</v>
      </c>
      <c r="F15" s="126"/>
      <c r="G15" s="12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138"/>
    </row>
    <row r="16" spans="1:27" x14ac:dyDescent="0.3">
      <c r="A16" s="109" t="s">
        <v>96</v>
      </c>
      <c r="B16" s="65"/>
      <c r="C16" s="66"/>
      <c r="D16" s="67"/>
      <c r="E16" s="122">
        <f t="shared" si="2"/>
        <v>0</v>
      </c>
      <c r="F16" s="126"/>
      <c r="G16" s="12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7"/>
      <c r="T16" s="138"/>
    </row>
    <row r="17" spans="1:20" x14ac:dyDescent="0.3">
      <c r="A17" s="109" t="s">
        <v>97</v>
      </c>
      <c r="B17" s="65"/>
      <c r="C17" s="66"/>
      <c r="D17" s="67"/>
      <c r="E17" s="122">
        <f t="shared" si="2"/>
        <v>0</v>
      </c>
      <c r="F17" s="126"/>
      <c r="G17" s="12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7"/>
      <c r="T17" s="139"/>
    </row>
    <row r="18" spans="1:20" x14ac:dyDescent="0.3">
      <c r="A18" s="109" t="s">
        <v>98</v>
      </c>
      <c r="B18" s="65"/>
      <c r="C18" s="66"/>
      <c r="D18" s="67"/>
      <c r="E18" s="122">
        <f t="shared" si="2"/>
        <v>0</v>
      </c>
      <c r="F18" s="126"/>
      <c r="G18" s="12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7"/>
      <c r="T18" s="138"/>
    </row>
    <row r="19" spans="1:20" x14ac:dyDescent="0.3">
      <c r="A19" s="109" t="s">
        <v>99</v>
      </c>
      <c r="B19" s="65"/>
      <c r="C19" s="66"/>
      <c r="D19" s="67"/>
      <c r="E19" s="122">
        <f t="shared" si="2"/>
        <v>0</v>
      </c>
      <c r="F19" s="126"/>
      <c r="G19" s="12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7"/>
      <c r="T19" s="138"/>
    </row>
    <row r="20" spans="1:20" x14ac:dyDescent="0.3">
      <c r="A20" s="109" t="s">
        <v>100</v>
      </c>
      <c r="B20" s="65"/>
      <c r="C20" s="66"/>
      <c r="D20" s="67"/>
      <c r="E20" s="122">
        <f t="shared" si="2"/>
        <v>0</v>
      </c>
      <c r="F20" s="126"/>
      <c r="G20" s="12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7"/>
      <c r="T20" s="138"/>
    </row>
    <row r="21" spans="1:20" x14ac:dyDescent="0.3">
      <c r="A21" s="109" t="s">
        <v>101</v>
      </c>
      <c r="B21" s="65"/>
      <c r="C21" s="66"/>
      <c r="D21" s="67"/>
      <c r="E21" s="122">
        <f t="shared" si="2"/>
        <v>0</v>
      </c>
      <c r="F21" s="126"/>
      <c r="G21" s="12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7"/>
      <c r="T21" s="138"/>
    </row>
    <row r="22" spans="1:20" x14ac:dyDescent="0.3">
      <c r="A22" s="109" t="s">
        <v>102</v>
      </c>
      <c r="B22" s="65"/>
      <c r="C22" s="66"/>
      <c r="D22" s="67"/>
      <c r="E22" s="122">
        <f t="shared" si="2"/>
        <v>0</v>
      </c>
      <c r="F22" s="126"/>
      <c r="G22" s="12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7"/>
      <c r="T22" s="138"/>
    </row>
    <row r="23" spans="1:20" x14ac:dyDescent="0.3">
      <c r="A23" s="109" t="s">
        <v>103</v>
      </c>
      <c r="B23" s="65"/>
      <c r="C23" s="66"/>
      <c r="D23" s="67"/>
      <c r="E23" s="122">
        <f t="shared" si="2"/>
        <v>0</v>
      </c>
      <c r="F23" s="126"/>
      <c r="G23" s="12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  <c r="T23" s="138"/>
    </row>
    <row r="24" spans="1:20" ht="45" customHeight="1" x14ac:dyDescent="0.3">
      <c r="A24" s="110" t="s">
        <v>104</v>
      </c>
      <c r="B24" s="130" t="s">
        <v>158</v>
      </c>
      <c r="C24" s="104"/>
      <c r="D24" s="68"/>
      <c r="E24" s="111">
        <f>SUM(E25:E34)</f>
        <v>0</v>
      </c>
      <c r="F24" s="112">
        <f>SUM(F25:F34)</f>
        <v>0</v>
      </c>
      <c r="G24" s="112">
        <f t="shared" ref="G24" si="3">SUM(G25:G34)</f>
        <v>0</v>
      </c>
      <c r="H24" s="118">
        <f>SUM(H25:H34)</f>
        <v>0</v>
      </c>
      <c r="I24" s="118">
        <f t="shared" ref="I24:S24" si="4">SUM(I25:I34)</f>
        <v>0</v>
      </c>
      <c r="J24" s="118">
        <f t="shared" si="4"/>
        <v>0</v>
      </c>
      <c r="K24" s="118">
        <f t="shared" si="4"/>
        <v>0</v>
      </c>
      <c r="L24" s="118">
        <f t="shared" si="4"/>
        <v>0</v>
      </c>
      <c r="M24" s="118">
        <f t="shared" si="4"/>
        <v>0</v>
      </c>
      <c r="N24" s="118">
        <f>SUM(N25:N34)</f>
        <v>0</v>
      </c>
      <c r="O24" s="118">
        <f t="shared" si="4"/>
        <v>0</v>
      </c>
      <c r="P24" s="118">
        <f t="shared" si="4"/>
        <v>0</v>
      </c>
      <c r="Q24" s="118">
        <f t="shared" si="4"/>
        <v>0</v>
      </c>
      <c r="R24" s="118">
        <f t="shared" si="4"/>
        <v>0</v>
      </c>
      <c r="S24" s="118">
        <f t="shared" si="4"/>
        <v>0</v>
      </c>
      <c r="T24" s="136" t="str">
        <f>IF(F24&lt;&gt;T25,"Błąd w wyliczeniu","")</f>
        <v/>
      </c>
    </row>
    <row r="25" spans="1:20" x14ac:dyDescent="0.3">
      <c r="A25" s="109" t="s">
        <v>105</v>
      </c>
      <c r="B25" s="65"/>
      <c r="C25" s="66"/>
      <c r="D25" s="67"/>
      <c r="E25" s="122">
        <f t="shared" si="2"/>
        <v>0</v>
      </c>
      <c r="F25" s="126"/>
      <c r="G25" s="12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  <c r="T25" s="137">
        <f>SUM(H24:S24)</f>
        <v>0</v>
      </c>
    </row>
    <row r="26" spans="1:20" x14ac:dyDescent="0.3">
      <c r="A26" s="109" t="s">
        <v>106</v>
      </c>
      <c r="B26" s="65"/>
      <c r="C26" s="66"/>
      <c r="D26" s="67"/>
      <c r="E26" s="122">
        <f t="shared" si="2"/>
        <v>0</v>
      </c>
      <c r="F26" s="126"/>
      <c r="G26" s="12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7"/>
      <c r="T26" s="138"/>
    </row>
    <row r="27" spans="1:20" x14ac:dyDescent="0.3">
      <c r="A27" s="109" t="s">
        <v>107</v>
      </c>
      <c r="B27" s="65"/>
      <c r="C27" s="66"/>
      <c r="D27" s="67"/>
      <c r="E27" s="122">
        <f t="shared" si="2"/>
        <v>0</v>
      </c>
      <c r="F27" s="126"/>
      <c r="G27" s="12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7"/>
      <c r="T27" s="138"/>
    </row>
    <row r="28" spans="1:20" x14ac:dyDescent="0.3">
      <c r="A28" s="109" t="s">
        <v>108</v>
      </c>
      <c r="B28" s="65"/>
      <c r="C28" s="66"/>
      <c r="D28" s="67"/>
      <c r="E28" s="122">
        <f t="shared" si="2"/>
        <v>0</v>
      </c>
      <c r="F28" s="126"/>
      <c r="G28" s="12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7"/>
      <c r="T28" s="138"/>
    </row>
    <row r="29" spans="1:20" x14ac:dyDescent="0.3">
      <c r="A29" s="109" t="s">
        <v>109</v>
      </c>
      <c r="B29" s="65"/>
      <c r="C29" s="66"/>
      <c r="D29" s="67"/>
      <c r="E29" s="122">
        <f t="shared" si="2"/>
        <v>0</v>
      </c>
      <c r="F29" s="126"/>
      <c r="G29" s="12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7"/>
      <c r="T29" s="138"/>
    </row>
    <row r="30" spans="1:20" x14ac:dyDescent="0.3">
      <c r="A30" s="109" t="s">
        <v>110</v>
      </c>
      <c r="B30" s="65"/>
      <c r="C30" s="66"/>
      <c r="D30" s="67"/>
      <c r="E30" s="122">
        <f t="shared" si="2"/>
        <v>0</v>
      </c>
      <c r="F30" s="126"/>
      <c r="G30" s="12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7"/>
      <c r="T30" s="138"/>
    </row>
    <row r="31" spans="1:20" x14ac:dyDescent="0.3">
      <c r="A31" s="109" t="s">
        <v>111</v>
      </c>
      <c r="B31" s="65"/>
      <c r="C31" s="66"/>
      <c r="D31" s="67"/>
      <c r="E31" s="122">
        <f t="shared" si="2"/>
        <v>0</v>
      </c>
      <c r="F31" s="126"/>
      <c r="G31" s="12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7"/>
      <c r="T31" s="138"/>
    </row>
    <row r="32" spans="1:20" x14ac:dyDescent="0.3">
      <c r="A32" s="109" t="s">
        <v>112</v>
      </c>
      <c r="B32" s="65"/>
      <c r="C32" s="66"/>
      <c r="D32" s="67"/>
      <c r="E32" s="122">
        <f t="shared" si="2"/>
        <v>0</v>
      </c>
      <c r="F32" s="126"/>
      <c r="G32" s="12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7"/>
      <c r="T32" s="138"/>
    </row>
    <row r="33" spans="1:20" x14ac:dyDescent="0.3">
      <c r="A33" s="109" t="s">
        <v>113</v>
      </c>
      <c r="B33" s="65"/>
      <c r="C33" s="66"/>
      <c r="D33" s="67"/>
      <c r="E33" s="122">
        <f t="shared" si="2"/>
        <v>0</v>
      </c>
      <c r="F33" s="126"/>
      <c r="G33" s="12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7"/>
      <c r="T33" s="138"/>
    </row>
    <row r="34" spans="1:20" x14ac:dyDescent="0.3">
      <c r="A34" s="109" t="s">
        <v>114</v>
      </c>
      <c r="B34" s="65"/>
      <c r="C34" s="66"/>
      <c r="D34" s="67"/>
      <c r="E34" s="120">
        <f t="shared" si="2"/>
        <v>0</v>
      </c>
      <c r="F34" s="127"/>
      <c r="G34" s="127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7"/>
      <c r="T34" s="140"/>
    </row>
    <row r="35" spans="1:20" ht="45" customHeight="1" x14ac:dyDescent="0.3">
      <c r="A35" s="110" t="s">
        <v>115</v>
      </c>
      <c r="B35" s="130" t="s">
        <v>159</v>
      </c>
      <c r="C35" s="104"/>
      <c r="D35" s="68"/>
      <c r="E35" s="112">
        <f>SUM(E36:E45)</f>
        <v>0</v>
      </c>
      <c r="F35" s="112">
        <f t="shared" ref="F35:G35" si="5">SUM(F36:F45)</f>
        <v>0</v>
      </c>
      <c r="G35" s="112">
        <f t="shared" si="5"/>
        <v>0</v>
      </c>
      <c r="H35" s="69">
        <f>SUM(H36:H45)</f>
        <v>0</v>
      </c>
      <c r="I35" s="69">
        <f t="shared" ref="I35:S35" si="6">SUM(I36:I45)</f>
        <v>0</v>
      </c>
      <c r="J35" s="69">
        <f t="shared" si="6"/>
        <v>0</v>
      </c>
      <c r="K35" s="69">
        <f t="shared" si="6"/>
        <v>0</v>
      </c>
      <c r="L35" s="69">
        <f t="shared" si="6"/>
        <v>0</v>
      </c>
      <c r="M35" s="69">
        <f t="shared" si="6"/>
        <v>0</v>
      </c>
      <c r="N35" s="69">
        <f t="shared" si="6"/>
        <v>0</v>
      </c>
      <c r="O35" s="69">
        <f t="shared" si="6"/>
        <v>0</v>
      </c>
      <c r="P35" s="69">
        <f t="shared" si="6"/>
        <v>0</v>
      </c>
      <c r="Q35" s="69">
        <f t="shared" si="6"/>
        <v>0</v>
      </c>
      <c r="R35" s="69">
        <f t="shared" si="6"/>
        <v>0</v>
      </c>
      <c r="S35" s="69">
        <f t="shared" si="6"/>
        <v>0</v>
      </c>
      <c r="T35" s="136" t="str">
        <f>IF(F35&lt;&gt;T36,"Błąd w wyliczeniu","")</f>
        <v/>
      </c>
    </row>
    <row r="36" spans="1:20" x14ac:dyDescent="0.3">
      <c r="A36" s="109" t="s">
        <v>116</v>
      </c>
      <c r="B36" s="65"/>
      <c r="C36" s="66"/>
      <c r="D36" s="67"/>
      <c r="E36" s="122">
        <f t="shared" si="2"/>
        <v>0</v>
      </c>
      <c r="F36" s="128"/>
      <c r="G36" s="128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7"/>
      <c r="T36" s="137">
        <f>SUM(H35:S35)</f>
        <v>0</v>
      </c>
    </row>
    <row r="37" spans="1:20" x14ac:dyDescent="0.3">
      <c r="A37" s="109" t="s">
        <v>117</v>
      </c>
      <c r="B37" s="65"/>
      <c r="C37" s="66"/>
      <c r="D37" s="67"/>
      <c r="E37" s="122">
        <f t="shared" si="2"/>
        <v>0</v>
      </c>
      <c r="F37" s="126"/>
      <c r="G37" s="12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7"/>
      <c r="T37" s="138"/>
    </row>
    <row r="38" spans="1:20" x14ac:dyDescent="0.3">
      <c r="A38" s="109" t="s">
        <v>118</v>
      </c>
      <c r="B38" s="65"/>
      <c r="C38" s="66"/>
      <c r="D38" s="67"/>
      <c r="E38" s="122">
        <f t="shared" si="2"/>
        <v>0</v>
      </c>
      <c r="F38" s="126"/>
      <c r="G38" s="12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7"/>
      <c r="T38" s="138"/>
    </row>
    <row r="39" spans="1:20" x14ac:dyDescent="0.3">
      <c r="A39" s="109" t="s">
        <v>119</v>
      </c>
      <c r="B39" s="65"/>
      <c r="C39" s="66"/>
      <c r="D39" s="67"/>
      <c r="E39" s="122">
        <f t="shared" si="2"/>
        <v>0</v>
      </c>
      <c r="F39" s="126"/>
      <c r="G39" s="12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7"/>
      <c r="T39" s="138"/>
    </row>
    <row r="40" spans="1:20" x14ac:dyDescent="0.3">
      <c r="A40" s="109" t="s">
        <v>120</v>
      </c>
      <c r="B40" s="65"/>
      <c r="C40" s="66"/>
      <c r="D40" s="67"/>
      <c r="E40" s="122">
        <f t="shared" si="2"/>
        <v>0</v>
      </c>
      <c r="F40" s="126"/>
      <c r="G40" s="12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7"/>
      <c r="T40" s="138"/>
    </row>
    <row r="41" spans="1:20" x14ac:dyDescent="0.3">
      <c r="A41" s="109" t="s">
        <v>121</v>
      </c>
      <c r="B41" s="65"/>
      <c r="C41" s="66"/>
      <c r="D41" s="67"/>
      <c r="E41" s="122">
        <f t="shared" si="2"/>
        <v>0</v>
      </c>
      <c r="F41" s="126"/>
      <c r="G41" s="12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7"/>
      <c r="T41" s="138"/>
    </row>
    <row r="42" spans="1:20" x14ac:dyDescent="0.3">
      <c r="A42" s="109" t="s">
        <v>122</v>
      </c>
      <c r="B42" s="65"/>
      <c r="C42" s="66"/>
      <c r="D42" s="67"/>
      <c r="E42" s="122">
        <f t="shared" si="2"/>
        <v>0</v>
      </c>
      <c r="F42" s="126"/>
      <c r="G42" s="12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7"/>
      <c r="T42" s="138"/>
    </row>
    <row r="43" spans="1:20" x14ac:dyDescent="0.3">
      <c r="A43" s="109" t="s">
        <v>123</v>
      </c>
      <c r="B43" s="65"/>
      <c r="C43" s="66"/>
      <c r="D43" s="67"/>
      <c r="E43" s="122">
        <f t="shared" si="2"/>
        <v>0</v>
      </c>
      <c r="F43" s="126"/>
      <c r="G43" s="12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7"/>
      <c r="T43" s="138"/>
    </row>
    <row r="44" spans="1:20" x14ac:dyDescent="0.3">
      <c r="A44" s="109" t="s">
        <v>124</v>
      </c>
      <c r="B44" s="65"/>
      <c r="C44" s="66"/>
      <c r="D44" s="67"/>
      <c r="E44" s="122">
        <f t="shared" si="2"/>
        <v>0</v>
      </c>
      <c r="F44" s="126"/>
      <c r="G44" s="12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7"/>
      <c r="T44" s="138"/>
    </row>
    <row r="45" spans="1:20" x14ac:dyDescent="0.3">
      <c r="A45" s="109" t="s">
        <v>125</v>
      </c>
      <c r="B45" s="65"/>
      <c r="C45" s="66"/>
      <c r="D45" s="67"/>
      <c r="E45" s="120">
        <f t="shared" si="2"/>
        <v>0</v>
      </c>
      <c r="F45" s="127"/>
      <c r="G45" s="127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7"/>
      <c r="T45" s="138"/>
    </row>
    <row r="46" spans="1:20" ht="45" customHeight="1" x14ac:dyDescent="0.3">
      <c r="A46" s="110" t="s">
        <v>126</v>
      </c>
      <c r="B46" s="130" t="s">
        <v>152</v>
      </c>
      <c r="C46" s="104"/>
      <c r="D46" s="68"/>
      <c r="E46" s="112">
        <f>SUM(E47:E59)</f>
        <v>0</v>
      </c>
      <c r="F46" s="112">
        <f t="shared" ref="F46:G46" si="7">SUM(F47:F59)</f>
        <v>0</v>
      </c>
      <c r="G46" s="112">
        <f t="shared" si="7"/>
        <v>0</v>
      </c>
      <c r="H46" s="118">
        <f>SUM(H47:H56)</f>
        <v>0</v>
      </c>
      <c r="I46" s="118">
        <f t="shared" ref="I46:S46" si="8">SUM(I47:I56)</f>
        <v>0</v>
      </c>
      <c r="J46" s="118">
        <f t="shared" si="8"/>
        <v>0</v>
      </c>
      <c r="K46" s="118">
        <f t="shared" si="8"/>
        <v>0</v>
      </c>
      <c r="L46" s="118">
        <f t="shared" si="8"/>
        <v>0</v>
      </c>
      <c r="M46" s="118">
        <f t="shared" si="8"/>
        <v>0</v>
      </c>
      <c r="N46" s="118">
        <f>SUM(N47:N56)</f>
        <v>0</v>
      </c>
      <c r="O46" s="118">
        <f t="shared" si="8"/>
        <v>0</v>
      </c>
      <c r="P46" s="118">
        <f t="shared" si="8"/>
        <v>0</v>
      </c>
      <c r="Q46" s="118">
        <f t="shared" si="8"/>
        <v>0</v>
      </c>
      <c r="R46" s="118">
        <f t="shared" si="8"/>
        <v>0</v>
      </c>
      <c r="S46" s="118">
        <f t="shared" si="8"/>
        <v>0</v>
      </c>
      <c r="T46" s="136" t="str">
        <f>IF(F46&lt;&gt;T47,"Błąd w wyliczeniu","")</f>
        <v/>
      </c>
    </row>
    <row r="47" spans="1:20" x14ac:dyDescent="0.3">
      <c r="A47" s="109" t="s">
        <v>127</v>
      </c>
      <c r="B47" s="65"/>
      <c r="C47" s="66"/>
      <c r="D47" s="67"/>
      <c r="E47" s="122">
        <f t="shared" si="2"/>
        <v>0</v>
      </c>
      <c r="F47" s="128"/>
      <c r="G47" s="128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T47" s="137">
        <f>SUM(H46:S46)</f>
        <v>0</v>
      </c>
    </row>
    <row r="48" spans="1:20" x14ac:dyDescent="0.3">
      <c r="A48" s="109" t="s">
        <v>128</v>
      </c>
      <c r="B48" s="65"/>
      <c r="C48" s="66"/>
      <c r="D48" s="67"/>
      <c r="E48" s="122">
        <f t="shared" si="2"/>
        <v>0</v>
      </c>
      <c r="F48" s="126"/>
      <c r="G48" s="12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7"/>
      <c r="T48" s="138"/>
    </row>
    <row r="49" spans="1:21" x14ac:dyDescent="0.3">
      <c r="A49" s="109" t="s">
        <v>129</v>
      </c>
      <c r="B49" s="65"/>
      <c r="C49" s="66"/>
      <c r="D49" s="67"/>
      <c r="E49" s="122">
        <f t="shared" si="2"/>
        <v>0</v>
      </c>
      <c r="F49" s="126"/>
      <c r="G49" s="12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7"/>
      <c r="T49" s="138"/>
    </row>
    <row r="50" spans="1:21" x14ac:dyDescent="0.3">
      <c r="A50" s="109" t="s">
        <v>130</v>
      </c>
      <c r="B50" s="65"/>
      <c r="C50" s="66"/>
      <c r="D50" s="67"/>
      <c r="E50" s="120">
        <f t="shared" si="2"/>
        <v>0</v>
      </c>
      <c r="F50" s="126"/>
      <c r="G50" s="12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7"/>
      <c r="T50" s="138"/>
    </row>
    <row r="51" spans="1:21" x14ac:dyDescent="0.3">
      <c r="A51" s="109" t="s">
        <v>131</v>
      </c>
      <c r="B51" s="65"/>
      <c r="C51" s="65"/>
      <c r="D51" s="67"/>
      <c r="E51" s="123">
        <f t="shared" si="2"/>
        <v>0</v>
      </c>
      <c r="F51" s="126"/>
      <c r="G51" s="12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7"/>
      <c r="T51" s="138"/>
    </row>
    <row r="52" spans="1:21" x14ac:dyDescent="0.3">
      <c r="A52" s="109" t="s">
        <v>132</v>
      </c>
      <c r="B52" s="65"/>
      <c r="C52" s="65"/>
      <c r="D52" s="67"/>
      <c r="E52" s="123">
        <f t="shared" si="2"/>
        <v>0</v>
      </c>
      <c r="F52" s="126"/>
      <c r="G52" s="12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7"/>
      <c r="T52" s="138"/>
    </row>
    <row r="53" spans="1:21" x14ac:dyDescent="0.3">
      <c r="A53" s="109" t="s">
        <v>133</v>
      </c>
      <c r="B53" s="65"/>
      <c r="C53" s="65"/>
      <c r="D53" s="67"/>
      <c r="E53" s="123">
        <f t="shared" si="2"/>
        <v>0</v>
      </c>
      <c r="F53" s="126"/>
      <c r="G53" s="12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7"/>
      <c r="T53" s="138"/>
    </row>
    <row r="54" spans="1:21" x14ac:dyDescent="0.3">
      <c r="A54" s="109" t="s">
        <v>134</v>
      </c>
      <c r="B54" s="65"/>
      <c r="C54" s="65"/>
      <c r="D54" s="67"/>
      <c r="E54" s="123">
        <f t="shared" si="2"/>
        <v>0</v>
      </c>
      <c r="F54" s="126"/>
      <c r="G54" s="12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  <c r="T54" s="138"/>
    </row>
    <row r="55" spans="1:21" x14ac:dyDescent="0.3">
      <c r="A55" s="109" t="s">
        <v>135</v>
      </c>
      <c r="B55" s="65"/>
      <c r="C55" s="65"/>
      <c r="D55" s="67"/>
      <c r="E55" s="123">
        <f t="shared" si="2"/>
        <v>0</v>
      </c>
      <c r="F55" s="126"/>
      <c r="G55" s="12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7"/>
      <c r="T55" s="138"/>
    </row>
    <row r="56" spans="1:21" x14ac:dyDescent="0.3">
      <c r="A56" s="109" t="s">
        <v>136</v>
      </c>
      <c r="B56" s="65"/>
      <c r="C56" s="65"/>
      <c r="D56" s="67"/>
      <c r="E56" s="123">
        <f t="shared" si="2"/>
        <v>0</v>
      </c>
      <c r="F56" s="126"/>
      <c r="G56" s="12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7"/>
      <c r="T56" s="140"/>
    </row>
    <row r="57" spans="1:21" ht="45" customHeight="1" x14ac:dyDescent="0.3">
      <c r="A57" s="110" t="s">
        <v>137</v>
      </c>
      <c r="B57" s="130" t="s">
        <v>160</v>
      </c>
      <c r="C57" s="70"/>
      <c r="D57" s="68"/>
      <c r="E57" s="64">
        <f>SUM(E58:E59)</f>
        <v>0</v>
      </c>
      <c r="F57" s="64">
        <f t="shared" ref="F57:G57" si="9">SUM(F58:F59)</f>
        <v>0</v>
      </c>
      <c r="G57" s="64">
        <f t="shared" si="9"/>
        <v>0</v>
      </c>
      <c r="H57" s="69">
        <f>SUM(H58:H59)</f>
        <v>0</v>
      </c>
      <c r="I57" s="69">
        <f t="shared" ref="I57:S57" si="10">SUM(I58:I59)</f>
        <v>0</v>
      </c>
      <c r="J57" s="69">
        <f t="shared" si="10"/>
        <v>0</v>
      </c>
      <c r="K57" s="69">
        <f t="shared" si="10"/>
        <v>0</v>
      </c>
      <c r="L57" s="69">
        <f t="shared" si="10"/>
        <v>0</v>
      </c>
      <c r="M57" s="69">
        <f t="shared" si="10"/>
        <v>0</v>
      </c>
      <c r="N57" s="69">
        <f t="shared" si="10"/>
        <v>0</v>
      </c>
      <c r="O57" s="69">
        <f t="shared" si="10"/>
        <v>0</v>
      </c>
      <c r="P57" s="69">
        <f t="shared" si="10"/>
        <v>0</v>
      </c>
      <c r="Q57" s="69">
        <f t="shared" si="10"/>
        <v>0</v>
      </c>
      <c r="R57" s="69">
        <f t="shared" si="10"/>
        <v>0</v>
      </c>
      <c r="S57" s="69">
        <f t="shared" si="10"/>
        <v>0</v>
      </c>
      <c r="T57" s="136" t="str">
        <f>IF(F57&lt;&gt;T58,"Błąd w wyliczeniu","")</f>
        <v/>
      </c>
      <c r="U57" s="135"/>
    </row>
    <row r="58" spans="1:21" x14ac:dyDescent="0.3">
      <c r="A58" s="109" t="s">
        <v>127</v>
      </c>
      <c r="B58" s="65"/>
      <c r="C58" s="65"/>
      <c r="D58" s="67"/>
      <c r="E58" s="123">
        <f t="shared" si="2"/>
        <v>0</v>
      </c>
      <c r="F58" s="126"/>
      <c r="G58" s="12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7"/>
      <c r="T58" s="137">
        <f>SUM(H57:S57)</f>
        <v>0</v>
      </c>
    </row>
    <row r="59" spans="1:21" x14ac:dyDescent="0.3">
      <c r="A59" s="109" t="s">
        <v>128</v>
      </c>
      <c r="B59" s="65"/>
      <c r="C59" s="65"/>
      <c r="D59" s="67"/>
      <c r="E59" s="124">
        <f t="shared" si="2"/>
        <v>0</v>
      </c>
      <c r="F59" s="126"/>
      <c r="G59" s="12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7"/>
      <c r="T59" s="138"/>
    </row>
    <row r="60" spans="1:21" ht="31.05" customHeight="1" x14ac:dyDescent="0.3">
      <c r="A60" s="225" t="s">
        <v>150</v>
      </c>
      <c r="B60" s="226"/>
      <c r="C60" s="226"/>
      <c r="D60" s="227"/>
      <c r="E60" s="125">
        <f>SUM(E57+E46+E35+E24+E13)</f>
        <v>0</v>
      </c>
      <c r="F60" s="125">
        <f t="shared" ref="F60:G60" si="11">SUM(F57+F46+F35+F24+F13)</f>
        <v>0</v>
      </c>
      <c r="G60" s="125">
        <f t="shared" si="11"/>
        <v>0</v>
      </c>
      <c r="H60" s="119">
        <f>SUM(H57+H46+H35+H24+H13)</f>
        <v>0</v>
      </c>
      <c r="I60" s="119">
        <f t="shared" ref="I60:S60" si="12">SUM(I57+I46+I35+I24+I13)</f>
        <v>0</v>
      </c>
      <c r="J60" s="119">
        <f t="shared" si="12"/>
        <v>0</v>
      </c>
      <c r="K60" s="119">
        <f t="shared" si="12"/>
        <v>0</v>
      </c>
      <c r="L60" s="119">
        <f t="shared" si="12"/>
        <v>0</v>
      </c>
      <c r="M60" s="119">
        <f t="shared" si="12"/>
        <v>0</v>
      </c>
      <c r="N60" s="119">
        <f t="shared" si="12"/>
        <v>0</v>
      </c>
      <c r="O60" s="119">
        <f t="shared" si="12"/>
        <v>0</v>
      </c>
      <c r="P60" s="119">
        <f t="shared" si="12"/>
        <v>0</v>
      </c>
      <c r="Q60" s="119">
        <f t="shared" si="12"/>
        <v>0</v>
      </c>
      <c r="R60" s="119">
        <f>SUM(R57+R46+R35+R24+R13)</f>
        <v>0</v>
      </c>
      <c r="S60" s="119">
        <f t="shared" si="12"/>
        <v>0</v>
      </c>
      <c r="T60" s="138"/>
    </row>
    <row r="61" spans="1:21" ht="14.4" x14ac:dyDescent="0.3">
      <c r="A61" s="71"/>
      <c r="B61" s="74"/>
      <c r="C61" s="74"/>
      <c r="D61" s="74"/>
      <c r="E61" s="71"/>
      <c r="F61" s="74"/>
      <c r="G61" s="74"/>
      <c r="H61" s="71"/>
      <c r="I61" s="71"/>
      <c r="J61" s="71"/>
      <c r="K61" s="74"/>
      <c r="L61" s="74"/>
      <c r="M61" s="74"/>
      <c r="N61" s="74"/>
      <c r="O61" s="74"/>
      <c r="P61" s="74"/>
      <c r="Q61" s="74"/>
      <c r="R61" s="74"/>
      <c r="S61" s="71"/>
    </row>
    <row r="62" spans="1:21" ht="78.599999999999994" customHeight="1" x14ac:dyDescent="0.3">
      <c r="A62" s="216" t="s">
        <v>82</v>
      </c>
      <c r="B62" s="217"/>
      <c r="C62" s="217"/>
      <c r="D62" s="217"/>
      <c r="E62" s="218"/>
      <c r="F62" s="121"/>
      <c r="G62" s="121"/>
      <c r="H62" s="220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2"/>
    </row>
    <row r="63" spans="1:21" x14ac:dyDescent="0.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21" x14ac:dyDescent="0.3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1:19" x14ac:dyDescent="0.3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</row>
    <row r="66" spans="1:19" ht="28.8" customHeight="1" x14ac:dyDescent="0.3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</row>
    <row r="67" spans="1:19" x14ac:dyDescent="0.3">
      <c r="A67" s="72"/>
      <c r="B67" s="72"/>
      <c r="C67" s="72"/>
      <c r="D67" s="72"/>
      <c r="E67" s="73"/>
      <c r="F67" s="73"/>
      <c r="G67" s="73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spans="1:19" ht="64.8" customHeight="1" x14ac:dyDescent="0.3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</row>
    <row r="70" spans="1:19" ht="14.4" x14ac:dyDescent="0.3">
      <c r="E70" s="10"/>
      <c r="F70" s="10"/>
      <c r="G70" s="10"/>
    </row>
    <row r="85" ht="15" customHeight="1" x14ac:dyDescent="0.3"/>
    <row r="86" ht="23.25" customHeight="1" x14ac:dyDescent="0.3"/>
    <row r="108" ht="16.5" customHeight="1" x14ac:dyDescent="0.3"/>
    <row r="109" ht="37.5" customHeight="1" x14ac:dyDescent="0.3"/>
    <row r="125" ht="27.75" customHeight="1" x14ac:dyDescent="0.3"/>
    <row r="148" ht="27.75" customHeight="1" x14ac:dyDescent="0.3"/>
  </sheetData>
  <sheetProtection password="8D78" sheet="1" objects="1" scenarios="1"/>
  <mergeCells count="30">
    <mergeCell ref="A1:T1"/>
    <mergeCell ref="A5:S5"/>
    <mergeCell ref="L2:S2"/>
    <mergeCell ref="N3:S3"/>
    <mergeCell ref="A66:S66"/>
    <mergeCell ref="A7:G7"/>
    <mergeCell ref="A8:G8"/>
    <mergeCell ref="N6:P6"/>
    <mergeCell ref="K6:M6"/>
    <mergeCell ref="A10:S10"/>
    <mergeCell ref="Q7:S7"/>
    <mergeCell ref="Q8:S8"/>
    <mergeCell ref="N7:P7"/>
    <mergeCell ref="N8:P8"/>
    <mergeCell ref="K7:M7"/>
    <mergeCell ref="K8:M8"/>
    <mergeCell ref="N9:P9"/>
    <mergeCell ref="A68:S68"/>
    <mergeCell ref="A62:E62"/>
    <mergeCell ref="A65:S65"/>
    <mergeCell ref="H62:S62"/>
    <mergeCell ref="G11:G12"/>
    <mergeCell ref="F11:F12"/>
    <mergeCell ref="A60:D60"/>
    <mergeCell ref="B11:B12"/>
    <mergeCell ref="C11:C12"/>
    <mergeCell ref="D11:D12"/>
    <mergeCell ref="E11:E12"/>
    <mergeCell ref="A11:A12"/>
    <mergeCell ref="H11:S11"/>
  </mergeCells>
  <pageMargins left="0.25" right="0.25" top="0.75" bottom="0.75" header="0.3" footer="0.3"/>
  <pageSetup paperSize="9" scale="6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Arkusz3</vt:lpstr>
      <vt:lpstr>harmonogram wersja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2024-02-23T13:40:45Z</dcterms:modified>
</cp:coreProperties>
</file>